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or\OneDrive\デスクトップ\"/>
    </mc:Choice>
  </mc:AlternateContent>
  <xr:revisionPtr revIDLastSave="0" documentId="8_{971D6D0E-6AC8-47C3-A1A5-F2DB20865866}" xr6:coauthVersionLast="47" xr6:coauthVersionMax="47" xr10:uidLastSave="{00000000-0000-0000-0000-000000000000}"/>
  <bookViews>
    <workbookView xWindow="1152" yWindow="504" windowWidth="28140" windowHeight="16104" xr2:uid="{07299DDA-63E1-4C37-AC5D-A9A58B0F9E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" l="1"/>
  <c r="X57" i="1"/>
  <c r="AN57" i="1" s="1"/>
  <c r="J57" i="1"/>
  <c r="AM56" i="1"/>
  <c r="X56" i="1"/>
  <c r="AN56" i="1" s="1"/>
  <c r="J56" i="1"/>
  <c r="AM55" i="1"/>
  <c r="X55" i="1"/>
  <c r="AN55" i="1" s="1"/>
  <c r="J55" i="1"/>
  <c r="AM54" i="1"/>
  <c r="X54" i="1"/>
  <c r="J54" i="1"/>
  <c r="AM53" i="1"/>
  <c r="X53" i="1"/>
  <c r="J53" i="1"/>
  <c r="AM52" i="1"/>
  <c r="X52" i="1"/>
  <c r="AN52" i="1" s="1"/>
  <c r="J52" i="1"/>
  <c r="AM51" i="1"/>
  <c r="X51" i="1"/>
  <c r="J51" i="1"/>
  <c r="AM50" i="1"/>
  <c r="X50" i="1"/>
  <c r="AN50" i="1" s="1"/>
  <c r="J50" i="1"/>
  <c r="AM49" i="1"/>
  <c r="X49" i="1"/>
  <c r="J49" i="1"/>
  <c r="AN48" i="1"/>
  <c r="AM48" i="1"/>
  <c r="X48" i="1"/>
  <c r="J48" i="1"/>
  <c r="AM47" i="1"/>
  <c r="X47" i="1"/>
  <c r="AN47" i="1" s="1"/>
  <c r="J47" i="1"/>
  <c r="AM46" i="1"/>
  <c r="X46" i="1"/>
  <c r="AN46" i="1" s="1"/>
  <c r="J46" i="1"/>
  <c r="AM45" i="1"/>
  <c r="X45" i="1"/>
  <c r="J45" i="1"/>
  <c r="AM44" i="1"/>
  <c r="X44" i="1"/>
  <c r="J44" i="1"/>
  <c r="AM43" i="1"/>
  <c r="X43" i="1"/>
  <c r="AN43" i="1" s="1"/>
  <c r="J43" i="1"/>
  <c r="AM42" i="1"/>
  <c r="X42" i="1"/>
  <c r="J42" i="1"/>
  <c r="AM41" i="1"/>
  <c r="X41" i="1"/>
  <c r="J41" i="1"/>
  <c r="AM40" i="1"/>
  <c r="X40" i="1"/>
  <c r="J40" i="1"/>
  <c r="AM39" i="1"/>
  <c r="X39" i="1"/>
  <c r="J39" i="1"/>
  <c r="AM38" i="1"/>
  <c r="X38" i="1"/>
  <c r="J38" i="1"/>
  <c r="AM37" i="1"/>
  <c r="X37" i="1"/>
  <c r="J37" i="1"/>
  <c r="AM36" i="1"/>
  <c r="X36" i="1"/>
  <c r="AN36" i="1" s="1"/>
  <c r="J36" i="1"/>
  <c r="AM35" i="1"/>
  <c r="X35" i="1"/>
  <c r="J35" i="1"/>
  <c r="AM34" i="1"/>
  <c r="X34" i="1"/>
  <c r="J34" i="1"/>
  <c r="AM33" i="1"/>
  <c r="X33" i="1"/>
  <c r="AN33" i="1" s="1"/>
  <c r="J33" i="1"/>
  <c r="AM32" i="1"/>
  <c r="X32" i="1"/>
  <c r="AN32" i="1" s="1"/>
  <c r="J32" i="1"/>
  <c r="AM31" i="1"/>
  <c r="X31" i="1"/>
  <c r="AN31" i="1" s="1"/>
  <c r="J31" i="1"/>
  <c r="AM30" i="1"/>
  <c r="X30" i="1"/>
  <c r="J30" i="1"/>
  <c r="AM29" i="1"/>
  <c r="X29" i="1"/>
  <c r="J29" i="1"/>
  <c r="AM28" i="1"/>
  <c r="X28" i="1"/>
  <c r="AN28" i="1" s="1"/>
  <c r="J28" i="1"/>
  <c r="AM27" i="1"/>
  <c r="X27" i="1"/>
  <c r="AN27" i="1" s="1"/>
  <c r="J27" i="1"/>
  <c r="AM26" i="1"/>
  <c r="X26" i="1"/>
  <c r="AN26" i="1" s="1"/>
  <c r="J26" i="1"/>
  <c r="AM25" i="1"/>
  <c r="X25" i="1"/>
  <c r="AN25" i="1" s="1"/>
  <c r="J25" i="1"/>
  <c r="AM24" i="1"/>
  <c r="X24" i="1"/>
  <c r="AN24" i="1" s="1"/>
  <c r="J24" i="1"/>
  <c r="AM23" i="1"/>
  <c r="X23" i="1"/>
  <c r="AN23" i="1" s="1"/>
  <c r="J23" i="1"/>
  <c r="AM22" i="1"/>
  <c r="X22" i="1"/>
  <c r="AN22" i="1" s="1"/>
  <c r="J22" i="1"/>
  <c r="AM21" i="1"/>
  <c r="X21" i="1"/>
  <c r="AN21" i="1" s="1"/>
  <c r="J21" i="1"/>
  <c r="AM20" i="1"/>
  <c r="X20" i="1"/>
  <c r="AN20" i="1" s="1"/>
  <c r="J20" i="1"/>
  <c r="AM19" i="1"/>
  <c r="X19" i="1"/>
  <c r="AN19" i="1" s="1"/>
  <c r="J19" i="1"/>
  <c r="AM18" i="1"/>
  <c r="X18" i="1"/>
  <c r="AN18" i="1" s="1"/>
  <c r="J18" i="1"/>
  <c r="AM17" i="1"/>
  <c r="X17" i="1"/>
  <c r="AN17" i="1" s="1"/>
  <c r="J17" i="1"/>
  <c r="AM16" i="1"/>
  <c r="X16" i="1"/>
  <c r="AN16" i="1" s="1"/>
  <c r="J16" i="1"/>
  <c r="AM15" i="1"/>
  <c r="X15" i="1"/>
  <c r="AN15" i="1" s="1"/>
  <c r="J15" i="1"/>
  <c r="AM14" i="1"/>
  <c r="X14" i="1"/>
  <c r="AN14" i="1" s="1"/>
  <c r="J14" i="1"/>
  <c r="AM13" i="1"/>
  <c r="X13" i="1"/>
  <c r="AN13" i="1" s="1"/>
  <c r="J13" i="1"/>
  <c r="AM12" i="1"/>
  <c r="X12" i="1"/>
  <c r="AN12" i="1" s="1"/>
  <c r="J12" i="1"/>
  <c r="AM11" i="1"/>
  <c r="X11" i="1"/>
  <c r="AN11" i="1" s="1"/>
  <c r="J11" i="1"/>
  <c r="AM10" i="1"/>
  <c r="X10" i="1"/>
  <c r="AN10" i="1" s="1"/>
  <c r="J10" i="1"/>
  <c r="AM9" i="1"/>
  <c r="X9" i="1"/>
  <c r="AN9" i="1" s="1"/>
  <c r="J9" i="1"/>
  <c r="AM8" i="1"/>
  <c r="X8" i="1"/>
  <c r="AN8" i="1" s="1"/>
  <c r="J8" i="1"/>
  <c r="AM7" i="1"/>
  <c r="X7" i="1"/>
  <c r="AN7" i="1" s="1"/>
  <c r="J7" i="1"/>
  <c r="AM6" i="1"/>
  <c r="X6" i="1"/>
  <c r="AN6" i="1" s="1"/>
  <c r="J6" i="1"/>
  <c r="AM5" i="1"/>
  <c r="X5" i="1"/>
  <c r="AN5" i="1" s="1"/>
  <c r="J5" i="1"/>
</calcChain>
</file>

<file path=xl/sharedStrings.xml><?xml version="1.0" encoding="utf-8"?>
<sst xmlns="http://schemas.openxmlformats.org/spreadsheetml/2006/main" count="97" uniqueCount="75">
  <si>
    <t>アメリカ　トラック（HSコード：8704）輸入台数（台）</t>
    <rPh sb="21" eb="23">
      <t>ユニュウ</t>
    </rPh>
    <rPh sb="23" eb="25">
      <t>ダイスウ</t>
    </rPh>
    <rPh sb="26" eb="27">
      <t>ダイ</t>
    </rPh>
    <phoneticPr fontId="4"/>
  </si>
  <si>
    <t>ランク</t>
    <phoneticPr fontId="4"/>
  </si>
  <si>
    <t>国</t>
    <rPh sb="0" eb="1">
      <t>コク</t>
    </rPh>
    <phoneticPr fontId="4"/>
  </si>
  <si>
    <t>2023年</t>
    <rPh sb="4" eb="5">
      <t>ネン</t>
    </rPh>
    <phoneticPr fontId="4"/>
  </si>
  <si>
    <t>2024年</t>
    <rPh sb="4" eb="5">
      <t>ネン</t>
    </rPh>
    <phoneticPr fontId="4"/>
  </si>
  <si>
    <t>2025年</t>
    <rPh sb="4" eb="5">
      <t>ネン</t>
    </rPh>
    <phoneticPr fontId="4"/>
  </si>
  <si>
    <t>1月</t>
    <rPh sb="1" eb="2">
      <t>ツキ</t>
    </rPh>
    <phoneticPr fontId="4"/>
  </si>
  <si>
    <t>2月</t>
  </si>
  <si>
    <t>3月</t>
  </si>
  <si>
    <t>4月</t>
  </si>
  <si>
    <t>5月</t>
  </si>
  <si>
    <t>6月</t>
  </si>
  <si>
    <t>7月</t>
  </si>
  <si>
    <t>1-7月小計</t>
    <rPh sb="3" eb="4">
      <t>ツキ</t>
    </rPh>
    <rPh sb="4" eb="6">
      <t>ショウケイ</t>
    </rPh>
    <phoneticPr fontId="4"/>
  </si>
  <si>
    <t>8月</t>
  </si>
  <si>
    <t>9月</t>
  </si>
  <si>
    <t>10月</t>
  </si>
  <si>
    <t>11月</t>
  </si>
  <si>
    <t>12月</t>
  </si>
  <si>
    <t>通年合計</t>
    <rPh sb="0" eb="4">
      <t>ツウネンゴウケイ</t>
    </rPh>
    <phoneticPr fontId="4"/>
  </si>
  <si>
    <t>割合</t>
    <rPh sb="0" eb="2">
      <t>ワリアイ</t>
    </rPh>
    <phoneticPr fontId="4"/>
  </si>
  <si>
    <t>1-7月小計
対昨年比</t>
    <rPh sb="3" eb="4">
      <t>ツキ</t>
    </rPh>
    <rPh sb="4" eb="6">
      <t>ショウケイ</t>
    </rPh>
    <rPh sb="7" eb="11">
      <t>タイサクネンヒ</t>
    </rPh>
    <phoneticPr fontId="4"/>
  </si>
  <si>
    <t>Mexico</t>
  </si>
  <si>
    <t>Canada</t>
  </si>
  <si>
    <t>China</t>
  </si>
  <si>
    <t>Japan</t>
  </si>
  <si>
    <t>Germany</t>
  </si>
  <si>
    <t>Australia</t>
  </si>
  <si>
    <t>United Kingdom</t>
  </si>
  <si>
    <t>France</t>
  </si>
  <si>
    <t>Brazil</t>
  </si>
  <si>
    <t>Austria</t>
  </si>
  <si>
    <t>Thailand</t>
  </si>
  <si>
    <t>Italy</t>
  </si>
  <si>
    <t>Spain</t>
  </si>
  <si>
    <t>Sweden</t>
  </si>
  <si>
    <t>Norway</t>
  </si>
  <si>
    <t>Taiwan</t>
  </si>
  <si>
    <t>South Korea</t>
  </si>
  <si>
    <t>India</t>
  </si>
  <si>
    <t>Ireland</t>
  </si>
  <si>
    <t>Colombia</t>
  </si>
  <si>
    <t>Finland</t>
  </si>
  <si>
    <t>Argentina</t>
  </si>
  <si>
    <t>South Africa</t>
  </si>
  <si>
    <t>Israel</t>
  </si>
  <si>
    <t>Belgium</t>
  </si>
  <si>
    <t>Ecuador</t>
  </si>
  <si>
    <t>Hungary</t>
  </si>
  <si>
    <t>Netherlands</t>
  </si>
  <si>
    <t>Turkey</t>
  </si>
  <si>
    <t>Romania</t>
  </si>
  <si>
    <t>Russia</t>
  </si>
  <si>
    <t>Saudi Arabia</t>
  </si>
  <si>
    <t>Switzerland</t>
  </si>
  <si>
    <t>Bahamas</t>
  </si>
  <si>
    <t>Belize</t>
  </si>
  <si>
    <t>Central African Republic</t>
  </si>
  <si>
    <t>Chile</t>
  </si>
  <si>
    <t>Costa Rica</t>
  </si>
  <si>
    <t>Denmark</t>
  </si>
  <si>
    <t>Gambia</t>
  </si>
  <si>
    <t>Greece</t>
  </si>
  <si>
    <t>Hong Kong</t>
  </si>
  <si>
    <t>Indonesia</t>
  </si>
  <si>
    <t>Luxembourg</t>
  </si>
  <si>
    <t>Malaysia</t>
  </si>
  <si>
    <t>New Zealand</t>
  </si>
  <si>
    <t>Peru</t>
  </si>
  <si>
    <t>Poland</t>
  </si>
  <si>
    <t>Portugal</t>
  </si>
  <si>
    <t>United Arab Emirates</t>
  </si>
  <si>
    <t>Venezuela</t>
  </si>
  <si>
    <t>Vietnam</t>
  </si>
  <si>
    <t>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</si>
</sst>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centerContinuous" vertical="center"/>
    </xf>
    <xf numFmtId="38" fontId="2" fillId="2" borderId="1" xfId="1" applyFont="1" applyFill="1" applyBorder="1" applyAlignment="1">
      <alignment horizontal="centerContinuous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0" borderId="1" xfId="1" applyFont="1" applyBorder="1">
      <alignment vertical="center"/>
    </xf>
    <xf numFmtId="38" fontId="2" fillId="3" borderId="0" xfId="1" applyFont="1" applyFill="1">
      <alignment vertical="center"/>
    </xf>
    <xf numFmtId="38" fontId="2" fillId="2" borderId="4" xfId="1" applyFont="1" applyFill="1" applyBorder="1">
      <alignment vertical="center"/>
    </xf>
    <xf numFmtId="176" fontId="0" fillId="0" borderId="0" xfId="2" applyNumberFormat="1" applyFont="1">
      <alignment vertical="center"/>
    </xf>
    <xf numFmtId="38" fontId="2" fillId="2" borderId="1" xfId="1" applyFont="1" applyFill="1" applyBorder="1">
      <alignment vertical="center"/>
    </xf>
    <xf numFmtId="38" fontId="2" fillId="4" borderId="0" xfId="1" applyFont="1" applyFill="1" applyAlignment="1">
      <alignment horizontal="center" vertical="center"/>
    </xf>
    <xf numFmtId="38" fontId="2" fillId="4" borderId="1" xfId="1" applyFont="1" applyFill="1" applyBorder="1">
      <alignment vertical="center"/>
    </xf>
    <xf numFmtId="38" fontId="2" fillId="4" borderId="0" xfId="1" applyFont="1" applyFill="1">
      <alignment vertical="center"/>
    </xf>
    <xf numFmtId="176" fontId="2" fillId="4" borderId="0" xfId="2" applyNumberFormat="1" applyFont="1" applyFill="1">
      <alignment vertical="center"/>
    </xf>
    <xf numFmtId="38" fontId="2" fillId="2" borderId="5" xfId="1" applyFont="1" applyFill="1" applyBorder="1">
      <alignment vertical="center"/>
    </xf>
    <xf numFmtId="176" fontId="2" fillId="2" borderId="5" xfId="2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CCE4-9AAA-4A01-AD57-15CCE28AFE89}">
  <dimension ref="A1:AN57"/>
  <sheetViews>
    <sheetView tabSelected="1" topLeftCell="A3" workbookViewId="0">
      <selection activeCell="G6" sqref="G6"/>
    </sheetView>
  </sheetViews>
  <sheetFormatPr defaultColWidth="22.296875" defaultRowHeight="18" x14ac:dyDescent="0.45"/>
  <cols>
    <col min="1" max="1" width="5.3984375" style="2" customWidth="1"/>
    <col min="2" max="2" width="22.3984375" style="2" bestFit="1" customWidth="1"/>
    <col min="3" max="15" width="8" style="2" customWidth="1"/>
    <col min="16" max="16" width="9.09765625" style="2" customWidth="1"/>
    <col min="17" max="29" width="8" style="2" customWidth="1"/>
    <col min="30" max="30" width="9.3984375" style="2" bestFit="1" customWidth="1"/>
    <col min="31" max="39" width="8" style="2" customWidth="1"/>
    <col min="40" max="40" width="11.5" style="2" customWidth="1"/>
    <col min="41" max="16384" width="22.296875" style="2"/>
  </cols>
  <sheetData>
    <row r="1" spans="1:40" x14ac:dyDescent="0.45">
      <c r="A1" s="1" t="s">
        <v>0</v>
      </c>
    </row>
    <row r="3" spans="1:40" x14ac:dyDescent="0.45">
      <c r="A3" s="3" t="s">
        <v>1</v>
      </c>
      <c r="B3" s="4" t="s">
        <v>2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 t="s">
        <v>4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5" t="s">
        <v>5</v>
      </c>
      <c r="AF3" s="5"/>
      <c r="AG3" s="5"/>
      <c r="AH3" s="5"/>
      <c r="AI3" s="5"/>
      <c r="AJ3" s="5"/>
      <c r="AK3" s="5"/>
      <c r="AL3" s="5"/>
      <c r="AM3" s="5"/>
      <c r="AN3" s="5"/>
    </row>
    <row r="4" spans="1:40" ht="36" x14ac:dyDescent="0.45">
      <c r="A4" s="3"/>
      <c r="B4" s="4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8" t="s">
        <v>19</v>
      </c>
      <c r="Q4" s="7" t="s">
        <v>6</v>
      </c>
      <c r="R4" s="7" t="s">
        <v>7</v>
      </c>
      <c r="S4" s="7" t="s">
        <v>8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7" t="s">
        <v>14</v>
      </c>
      <c r="Z4" s="7" t="s">
        <v>15</v>
      </c>
      <c r="AA4" s="7" t="s">
        <v>16</v>
      </c>
      <c r="AB4" s="7" t="s">
        <v>17</v>
      </c>
      <c r="AC4" s="7" t="s">
        <v>18</v>
      </c>
      <c r="AD4" s="8" t="s">
        <v>19</v>
      </c>
      <c r="AE4" s="7" t="s">
        <v>6</v>
      </c>
      <c r="AF4" s="7" t="s">
        <v>7</v>
      </c>
      <c r="AG4" s="7" t="s">
        <v>8</v>
      </c>
      <c r="AH4" s="7" t="s">
        <v>9</v>
      </c>
      <c r="AI4" s="7" t="s">
        <v>10</v>
      </c>
      <c r="AJ4" s="7" t="s">
        <v>11</v>
      </c>
      <c r="AK4" s="7" t="s">
        <v>12</v>
      </c>
      <c r="AL4" s="7" t="s">
        <v>13</v>
      </c>
      <c r="AM4" s="7" t="s">
        <v>20</v>
      </c>
      <c r="AN4" s="9" t="s">
        <v>21</v>
      </c>
    </row>
    <row r="5" spans="1:40" x14ac:dyDescent="0.45">
      <c r="A5" s="10">
        <v>1</v>
      </c>
      <c r="B5" s="11" t="s">
        <v>22</v>
      </c>
      <c r="C5" s="2">
        <v>88914</v>
      </c>
      <c r="D5" s="2">
        <v>76749</v>
      </c>
      <c r="E5" s="2">
        <v>81177</v>
      </c>
      <c r="F5" s="2">
        <v>83207</v>
      </c>
      <c r="G5" s="2">
        <v>76150</v>
      </c>
      <c r="H5" s="2">
        <v>86126</v>
      </c>
      <c r="I5" s="2">
        <v>81868</v>
      </c>
      <c r="J5" s="12">
        <f>SUM(C5:I5)</f>
        <v>574191</v>
      </c>
      <c r="K5" s="2">
        <v>78285</v>
      </c>
      <c r="L5" s="2">
        <v>83888</v>
      </c>
      <c r="M5" s="2">
        <v>92871</v>
      </c>
      <c r="N5" s="2">
        <v>89697</v>
      </c>
      <c r="O5" s="2">
        <v>71230</v>
      </c>
      <c r="P5" s="13">
        <v>990162</v>
      </c>
      <c r="Q5" s="2">
        <v>88761</v>
      </c>
      <c r="R5" s="2">
        <v>83454</v>
      </c>
      <c r="S5" s="2">
        <v>78905</v>
      </c>
      <c r="T5" s="2">
        <v>98764</v>
      </c>
      <c r="U5" s="2">
        <v>95923</v>
      </c>
      <c r="V5" s="2">
        <v>97481</v>
      </c>
      <c r="W5" s="2">
        <v>89118</v>
      </c>
      <c r="X5" s="12">
        <f>SUM(Q5:W5)</f>
        <v>632406</v>
      </c>
      <c r="Y5" s="2">
        <v>88926</v>
      </c>
      <c r="Z5" s="2">
        <v>97504</v>
      </c>
      <c r="AA5" s="2">
        <v>96495</v>
      </c>
      <c r="AB5" s="2">
        <v>91331</v>
      </c>
      <c r="AC5" s="2">
        <v>85935</v>
      </c>
      <c r="AD5" s="13">
        <v>1092597</v>
      </c>
      <c r="AE5" s="2">
        <v>74686</v>
      </c>
      <c r="AF5" s="2">
        <v>72358</v>
      </c>
      <c r="AG5" s="2">
        <v>105081</v>
      </c>
      <c r="AH5" s="2">
        <v>87664</v>
      </c>
      <c r="AI5" s="2">
        <v>88324</v>
      </c>
      <c r="AJ5" s="2">
        <v>85104</v>
      </c>
      <c r="AK5" s="2">
        <v>84284</v>
      </c>
      <c r="AL5" s="12">
        <v>597501</v>
      </c>
      <c r="AM5" s="14">
        <f>AL5/$AL$57</f>
        <v>0.85063694448873606</v>
      </c>
      <c r="AN5" s="14">
        <f>(AL5-X5)/X5</f>
        <v>-5.5193973491712602E-2</v>
      </c>
    </row>
    <row r="6" spans="1:40" x14ac:dyDescent="0.45">
      <c r="A6" s="10">
        <v>2</v>
      </c>
      <c r="B6" s="11" t="s">
        <v>23</v>
      </c>
      <c r="C6" s="2">
        <v>13211</v>
      </c>
      <c r="D6" s="2">
        <v>10693</v>
      </c>
      <c r="E6" s="2">
        <v>10482</v>
      </c>
      <c r="F6" s="2">
        <v>11038</v>
      </c>
      <c r="G6" s="2">
        <v>14808</v>
      </c>
      <c r="H6" s="2">
        <v>12865</v>
      </c>
      <c r="I6" s="2">
        <v>14796</v>
      </c>
      <c r="J6" s="12">
        <f>SUM(C6:I6)</f>
        <v>87893</v>
      </c>
      <c r="K6" s="2">
        <v>13262</v>
      </c>
      <c r="L6" s="2">
        <v>15191</v>
      </c>
      <c r="M6" s="2">
        <v>15655</v>
      </c>
      <c r="N6" s="2">
        <v>18278</v>
      </c>
      <c r="O6" s="2">
        <v>13902</v>
      </c>
      <c r="P6" s="15">
        <v>164181</v>
      </c>
      <c r="Q6" s="2">
        <v>10453</v>
      </c>
      <c r="R6" s="2">
        <v>13435</v>
      </c>
      <c r="S6" s="2">
        <v>15904</v>
      </c>
      <c r="T6" s="2">
        <v>14159</v>
      </c>
      <c r="U6" s="2">
        <v>14475</v>
      </c>
      <c r="V6" s="2">
        <v>13359</v>
      </c>
      <c r="W6" s="2">
        <v>8141</v>
      </c>
      <c r="X6" s="12">
        <f>SUM(Q6:W6)</f>
        <v>89926</v>
      </c>
      <c r="Y6" s="2">
        <v>16168</v>
      </c>
      <c r="Z6" s="2">
        <v>17243</v>
      </c>
      <c r="AA6" s="2">
        <v>14880</v>
      </c>
      <c r="AB6" s="2">
        <v>14016</v>
      </c>
      <c r="AC6" s="2">
        <v>16202</v>
      </c>
      <c r="AD6" s="15">
        <v>168435</v>
      </c>
      <c r="AE6" s="2">
        <v>12271</v>
      </c>
      <c r="AF6" s="2">
        <v>11958</v>
      </c>
      <c r="AG6" s="2">
        <v>15336</v>
      </c>
      <c r="AH6" s="2">
        <v>12191</v>
      </c>
      <c r="AI6" s="2">
        <v>11940</v>
      </c>
      <c r="AJ6" s="2">
        <v>10081</v>
      </c>
      <c r="AK6" s="2">
        <v>4803</v>
      </c>
      <c r="AL6" s="12">
        <v>78580</v>
      </c>
      <c r="AM6" s="14">
        <f t="shared" ref="AM6:AM57" si="0">AL6/$AL$57</f>
        <v>0.1118710279948065</v>
      </c>
      <c r="AN6" s="14">
        <f t="shared" ref="AN6:AN57" si="1">(AL6-X6)/X6</f>
        <v>-0.12617040677890709</v>
      </c>
    </row>
    <row r="7" spans="1:40" x14ac:dyDescent="0.45">
      <c r="A7" s="10">
        <v>3</v>
      </c>
      <c r="B7" s="11" t="s">
        <v>24</v>
      </c>
      <c r="C7" s="2">
        <v>546</v>
      </c>
      <c r="D7" s="2">
        <v>1385</v>
      </c>
      <c r="E7" s="2">
        <v>932</v>
      </c>
      <c r="F7" s="2">
        <v>1935</v>
      </c>
      <c r="G7" s="2">
        <v>2440</v>
      </c>
      <c r="H7" s="2">
        <v>2703</v>
      </c>
      <c r="I7" s="2">
        <v>1816</v>
      </c>
      <c r="J7" s="12">
        <f>SUM(C7:I7)</f>
        <v>11757</v>
      </c>
      <c r="K7" s="2">
        <v>1753</v>
      </c>
      <c r="L7" s="2">
        <v>583</v>
      </c>
      <c r="M7" s="2">
        <v>1083</v>
      </c>
      <c r="N7" s="2">
        <v>2827</v>
      </c>
      <c r="O7" s="2">
        <v>115</v>
      </c>
      <c r="P7" s="15">
        <v>18118</v>
      </c>
      <c r="Q7" s="2">
        <v>1869</v>
      </c>
      <c r="R7" s="2">
        <v>2451</v>
      </c>
      <c r="S7" s="2">
        <v>2494</v>
      </c>
      <c r="T7" s="2">
        <v>3584</v>
      </c>
      <c r="U7" s="2">
        <v>2417</v>
      </c>
      <c r="V7" s="2">
        <v>5099</v>
      </c>
      <c r="W7" s="2">
        <v>1839</v>
      </c>
      <c r="X7" s="12">
        <f>SUM(Q7:W7)</f>
        <v>19753</v>
      </c>
      <c r="Y7" s="2">
        <v>1852</v>
      </c>
      <c r="Z7" s="2">
        <v>1375</v>
      </c>
      <c r="AA7" s="2">
        <v>2048</v>
      </c>
      <c r="AB7" s="2">
        <v>3135</v>
      </c>
      <c r="AC7" s="2">
        <v>497</v>
      </c>
      <c r="AD7" s="15">
        <v>28660</v>
      </c>
      <c r="AE7" s="2">
        <v>1403</v>
      </c>
      <c r="AF7" s="2">
        <v>795</v>
      </c>
      <c r="AG7" s="2">
        <v>2106</v>
      </c>
      <c r="AH7" s="2">
        <v>1702</v>
      </c>
      <c r="AI7" s="2">
        <v>2118</v>
      </c>
      <c r="AJ7" s="2">
        <v>1436</v>
      </c>
      <c r="AK7" s="2">
        <v>2395</v>
      </c>
      <c r="AL7" s="12">
        <v>11955</v>
      </c>
      <c r="AM7" s="14">
        <f t="shared" si="0"/>
        <v>1.7019828705496457E-2</v>
      </c>
      <c r="AN7" s="14">
        <f t="shared" si="1"/>
        <v>-0.39477547714271249</v>
      </c>
    </row>
    <row r="8" spans="1:40" x14ac:dyDescent="0.45">
      <c r="A8" s="16">
        <v>4</v>
      </c>
      <c r="B8" s="17" t="s">
        <v>25</v>
      </c>
      <c r="C8" s="18">
        <v>2378</v>
      </c>
      <c r="D8" s="18">
        <v>1765</v>
      </c>
      <c r="E8" s="18">
        <v>799</v>
      </c>
      <c r="F8" s="18">
        <v>775</v>
      </c>
      <c r="G8" s="18">
        <v>1565</v>
      </c>
      <c r="H8" s="18">
        <v>2387</v>
      </c>
      <c r="I8" s="18">
        <v>1730</v>
      </c>
      <c r="J8" s="18">
        <f>SUM(C8:I8)</f>
        <v>11399</v>
      </c>
      <c r="K8" s="18">
        <v>2482</v>
      </c>
      <c r="L8" s="18">
        <v>1994</v>
      </c>
      <c r="M8" s="18">
        <v>2593</v>
      </c>
      <c r="N8" s="18">
        <v>2672</v>
      </c>
      <c r="O8" s="18">
        <v>2060</v>
      </c>
      <c r="P8" s="17">
        <v>23200</v>
      </c>
      <c r="Q8" s="18">
        <v>3327</v>
      </c>
      <c r="R8" s="18">
        <v>1486</v>
      </c>
      <c r="S8" s="18">
        <v>1635</v>
      </c>
      <c r="T8" s="18">
        <v>1415</v>
      </c>
      <c r="U8" s="18">
        <v>1485</v>
      </c>
      <c r="V8" s="18">
        <v>1971</v>
      </c>
      <c r="W8" s="18">
        <v>2425</v>
      </c>
      <c r="X8" s="18">
        <f>SUM(Q8:W8)</f>
        <v>13744</v>
      </c>
      <c r="Y8" s="18">
        <v>1408</v>
      </c>
      <c r="Z8" s="18">
        <v>1412</v>
      </c>
      <c r="AA8" s="18">
        <v>2315</v>
      </c>
      <c r="AB8" s="18">
        <v>1239</v>
      </c>
      <c r="AC8" s="18">
        <v>1590</v>
      </c>
      <c r="AD8" s="17">
        <v>21708</v>
      </c>
      <c r="AE8" s="18">
        <v>792</v>
      </c>
      <c r="AF8" s="18">
        <v>669</v>
      </c>
      <c r="AG8" s="18">
        <v>832</v>
      </c>
      <c r="AH8" s="18">
        <v>1050</v>
      </c>
      <c r="AI8" s="18">
        <v>1211</v>
      </c>
      <c r="AJ8" s="18">
        <v>540</v>
      </c>
      <c r="AK8" s="18">
        <v>751</v>
      </c>
      <c r="AL8" s="18">
        <v>5845</v>
      </c>
      <c r="AM8" s="19">
        <f t="shared" si="0"/>
        <v>8.3212796975011966E-3</v>
      </c>
      <c r="AN8" s="19">
        <f t="shared" si="1"/>
        <v>-0.57472351571594882</v>
      </c>
    </row>
    <row r="9" spans="1:40" x14ac:dyDescent="0.45">
      <c r="A9" s="10">
        <v>5</v>
      </c>
      <c r="B9" s="11" t="s">
        <v>26</v>
      </c>
      <c r="C9" s="2">
        <v>746</v>
      </c>
      <c r="D9" s="2">
        <v>733</v>
      </c>
      <c r="E9" s="2">
        <v>995</v>
      </c>
      <c r="F9" s="2">
        <v>518</v>
      </c>
      <c r="G9" s="2">
        <v>658</v>
      </c>
      <c r="H9" s="2">
        <v>736</v>
      </c>
      <c r="I9" s="2">
        <v>698</v>
      </c>
      <c r="J9" s="12">
        <f>SUM(C9:I9)</f>
        <v>5084</v>
      </c>
      <c r="K9" s="2">
        <v>1393</v>
      </c>
      <c r="L9" s="2">
        <v>809</v>
      </c>
      <c r="M9" s="2">
        <v>896</v>
      </c>
      <c r="N9" s="2">
        <v>491</v>
      </c>
      <c r="O9" s="2">
        <v>501</v>
      </c>
      <c r="P9" s="15">
        <v>9174</v>
      </c>
      <c r="Q9" s="2">
        <v>588</v>
      </c>
      <c r="R9" s="2">
        <v>280</v>
      </c>
      <c r="S9" s="2">
        <v>378</v>
      </c>
      <c r="T9" s="2">
        <v>570</v>
      </c>
      <c r="U9" s="2">
        <v>471</v>
      </c>
      <c r="V9" s="2">
        <v>1140</v>
      </c>
      <c r="W9" s="2">
        <v>957</v>
      </c>
      <c r="X9" s="12">
        <f>SUM(Q9:W9)</f>
        <v>4384</v>
      </c>
      <c r="Y9" s="2">
        <v>851</v>
      </c>
      <c r="Z9" s="2">
        <v>309</v>
      </c>
      <c r="AA9" s="2">
        <v>800</v>
      </c>
      <c r="AB9" s="2">
        <v>321</v>
      </c>
      <c r="AC9" s="2">
        <v>204</v>
      </c>
      <c r="AD9" s="15">
        <v>6869</v>
      </c>
      <c r="AE9" s="2">
        <v>415</v>
      </c>
      <c r="AF9" s="2">
        <v>450</v>
      </c>
      <c r="AG9" s="2">
        <v>629</v>
      </c>
      <c r="AH9" s="2">
        <v>457</v>
      </c>
      <c r="AI9" s="2">
        <v>188</v>
      </c>
      <c r="AJ9" s="2">
        <v>276</v>
      </c>
      <c r="AK9" s="2">
        <v>453</v>
      </c>
      <c r="AL9" s="12">
        <v>2868</v>
      </c>
      <c r="AM9" s="14">
        <f t="shared" si="0"/>
        <v>4.0830504999886108E-3</v>
      </c>
      <c r="AN9" s="14">
        <f t="shared" si="1"/>
        <v>-0.34580291970802918</v>
      </c>
    </row>
    <row r="10" spans="1:40" x14ac:dyDescent="0.45">
      <c r="A10" s="10">
        <v>6</v>
      </c>
      <c r="B10" s="11" t="s">
        <v>27</v>
      </c>
      <c r="C10" s="2">
        <v>0</v>
      </c>
      <c r="D10" s="2">
        <v>1</v>
      </c>
      <c r="E10" s="2">
        <v>2</v>
      </c>
      <c r="F10" s="2">
        <v>8</v>
      </c>
      <c r="G10" s="2">
        <v>0</v>
      </c>
      <c r="H10" s="2">
        <v>0</v>
      </c>
      <c r="I10" s="2">
        <v>1</v>
      </c>
      <c r="J10" s="12">
        <f>SUM(C10:I10)</f>
        <v>12</v>
      </c>
      <c r="K10" s="2">
        <v>0</v>
      </c>
      <c r="L10" s="2">
        <v>0</v>
      </c>
      <c r="M10" s="2">
        <v>0</v>
      </c>
      <c r="N10" s="2">
        <v>0</v>
      </c>
      <c r="O10" s="2">
        <v>3</v>
      </c>
      <c r="P10" s="15">
        <v>15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12">
        <f>SUM(Q10:W10)</f>
        <v>1</v>
      </c>
      <c r="Y10" s="2">
        <v>1</v>
      </c>
      <c r="Z10" s="2">
        <v>1</v>
      </c>
      <c r="AA10" s="2">
        <v>1</v>
      </c>
      <c r="AB10" s="2">
        <v>0</v>
      </c>
      <c r="AC10" s="2">
        <v>1</v>
      </c>
      <c r="AD10" s="15">
        <v>5</v>
      </c>
      <c r="AE10" s="2">
        <v>0</v>
      </c>
      <c r="AF10" s="2">
        <v>556</v>
      </c>
      <c r="AG10" s="2">
        <v>550</v>
      </c>
      <c r="AH10" s="2">
        <v>555</v>
      </c>
      <c r="AI10" s="2">
        <v>4</v>
      </c>
      <c r="AJ10" s="2">
        <v>3</v>
      </c>
      <c r="AK10" s="2">
        <v>951</v>
      </c>
      <c r="AL10" s="12">
        <v>2619</v>
      </c>
      <c r="AM10" s="14">
        <f t="shared" si="0"/>
        <v>3.7285597139017335E-3</v>
      </c>
      <c r="AN10" s="14">
        <f t="shared" si="1"/>
        <v>2618</v>
      </c>
    </row>
    <row r="11" spans="1:40" x14ac:dyDescent="0.45">
      <c r="A11" s="10">
        <v>7</v>
      </c>
      <c r="B11" s="11" t="s">
        <v>28</v>
      </c>
      <c r="C11" s="2">
        <v>185</v>
      </c>
      <c r="D11" s="2">
        <v>276</v>
      </c>
      <c r="E11" s="2">
        <v>355</v>
      </c>
      <c r="F11" s="2">
        <v>191</v>
      </c>
      <c r="G11" s="2">
        <v>274</v>
      </c>
      <c r="H11" s="2">
        <v>328</v>
      </c>
      <c r="I11" s="2">
        <v>293</v>
      </c>
      <c r="J11" s="12">
        <f>SUM(C11:I11)</f>
        <v>1902</v>
      </c>
      <c r="K11" s="2">
        <v>246</v>
      </c>
      <c r="L11" s="2">
        <v>331</v>
      </c>
      <c r="M11" s="2">
        <v>200</v>
      </c>
      <c r="N11" s="2">
        <v>231</v>
      </c>
      <c r="O11" s="2">
        <v>160</v>
      </c>
      <c r="P11" s="15">
        <v>3070</v>
      </c>
      <c r="Q11" s="2">
        <v>241</v>
      </c>
      <c r="R11" s="2">
        <v>230</v>
      </c>
      <c r="S11" s="2">
        <v>190</v>
      </c>
      <c r="T11" s="2">
        <v>262</v>
      </c>
      <c r="U11" s="2">
        <v>227</v>
      </c>
      <c r="V11" s="2">
        <v>303</v>
      </c>
      <c r="W11" s="2">
        <v>153</v>
      </c>
      <c r="X11" s="12">
        <f>SUM(Q11:W11)</f>
        <v>1606</v>
      </c>
      <c r="Y11" s="2">
        <v>201</v>
      </c>
      <c r="Z11" s="2">
        <v>215</v>
      </c>
      <c r="AA11" s="2">
        <v>173</v>
      </c>
      <c r="AB11" s="2">
        <v>137</v>
      </c>
      <c r="AC11" s="2">
        <v>165</v>
      </c>
      <c r="AD11" s="15">
        <v>2497</v>
      </c>
      <c r="AE11" s="2">
        <v>131</v>
      </c>
      <c r="AF11" s="2">
        <v>138</v>
      </c>
      <c r="AG11" s="2">
        <v>102</v>
      </c>
      <c r="AH11" s="2">
        <v>71</v>
      </c>
      <c r="AI11" s="2">
        <v>181</v>
      </c>
      <c r="AJ11" s="2">
        <v>180</v>
      </c>
      <c r="AK11" s="2">
        <v>190</v>
      </c>
      <c r="AL11" s="12">
        <v>993</v>
      </c>
      <c r="AM11" s="14">
        <f t="shared" si="0"/>
        <v>1.4136921710211612E-3</v>
      </c>
      <c r="AN11" s="14">
        <f t="shared" si="1"/>
        <v>-0.38169364881693651</v>
      </c>
    </row>
    <row r="12" spans="1:40" x14ac:dyDescent="0.45">
      <c r="A12" s="10">
        <v>8</v>
      </c>
      <c r="B12" s="11" t="s">
        <v>29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12">
        <f>SUM(C12:I12)</f>
        <v>1</v>
      </c>
      <c r="K12" s="2">
        <v>2</v>
      </c>
      <c r="L12" s="2">
        <v>0</v>
      </c>
      <c r="M12" s="2">
        <v>0</v>
      </c>
      <c r="N12" s="2">
        <v>0</v>
      </c>
      <c r="O12" s="2">
        <v>2</v>
      </c>
      <c r="P12" s="15">
        <v>5</v>
      </c>
      <c r="Q12" s="2">
        <v>1</v>
      </c>
      <c r="R12" s="2">
        <v>0</v>
      </c>
      <c r="S12" s="2">
        <v>0</v>
      </c>
      <c r="T12" s="2">
        <v>4</v>
      </c>
      <c r="U12" s="2">
        <v>4</v>
      </c>
      <c r="V12" s="2">
        <v>0</v>
      </c>
      <c r="W12" s="2">
        <v>3</v>
      </c>
      <c r="X12" s="12">
        <f>SUM(Q12:W12)</f>
        <v>12</v>
      </c>
      <c r="Y12" s="2">
        <v>0</v>
      </c>
      <c r="Z12" s="2">
        <v>0</v>
      </c>
      <c r="AA12" s="2">
        <v>0</v>
      </c>
      <c r="AB12" s="2">
        <v>13</v>
      </c>
      <c r="AC12" s="2">
        <v>6</v>
      </c>
      <c r="AD12" s="15">
        <v>31</v>
      </c>
      <c r="AE12" s="2">
        <v>0</v>
      </c>
      <c r="AF12" s="2">
        <v>3</v>
      </c>
      <c r="AG12" s="2">
        <v>96</v>
      </c>
      <c r="AH12" s="2">
        <v>79</v>
      </c>
      <c r="AI12" s="2">
        <v>105</v>
      </c>
      <c r="AJ12" s="2">
        <v>119</v>
      </c>
      <c r="AK12" s="2">
        <v>129</v>
      </c>
      <c r="AL12" s="12">
        <v>531</v>
      </c>
      <c r="AM12" s="14">
        <f t="shared" si="0"/>
        <v>7.5596227876358166E-4</v>
      </c>
      <c r="AN12" s="14">
        <f t="shared" si="1"/>
        <v>43.25</v>
      </c>
    </row>
    <row r="13" spans="1:40" x14ac:dyDescent="0.45">
      <c r="A13" s="10">
        <v>9</v>
      </c>
      <c r="B13" s="11" t="s">
        <v>30</v>
      </c>
      <c r="C13" s="2">
        <v>85</v>
      </c>
      <c r="D13" s="2">
        <v>62</v>
      </c>
      <c r="E13" s="2">
        <v>33</v>
      </c>
      <c r="F13" s="2">
        <v>67</v>
      </c>
      <c r="G13" s="2">
        <v>125</v>
      </c>
      <c r="H13" s="2">
        <v>96</v>
      </c>
      <c r="I13" s="2">
        <v>61</v>
      </c>
      <c r="J13" s="12">
        <f>SUM(C13:I13)</f>
        <v>529</v>
      </c>
      <c r="K13" s="2">
        <v>56</v>
      </c>
      <c r="L13" s="2">
        <v>199</v>
      </c>
      <c r="M13" s="2">
        <v>175</v>
      </c>
      <c r="N13" s="2">
        <v>140</v>
      </c>
      <c r="O13" s="2">
        <v>98</v>
      </c>
      <c r="P13" s="15">
        <v>1197</v>
      </c>
      <c r="Q13" s="2">
        <v>295</v>
      </c>
      <c r="R13" s="2">
        <v>56</v>
      </c>
      <c r="S13" s="2">
        <v>67</v>
      </c>
      <c r="T13" s="2">
        <v>131</v>
      </c>
      <c r="U13" s="2">
        <v>132</v>
      </c>
      <c r="V13" s="2">
        <v>93</v>
      </c>
      <c r="W13" s="2">
        <v>80</v>
      </c>
      <c r="X13" s="12">
        <f>SUM(Q13:W13)</f>
        <v>854</v>
      </c>
      <c r="Y13" s="2">
        <v>57</v>
      </c>
      <c r="Z13" s="2">
        <v>63</v>
      </c>
      <c r="AA13" s="2">
        <v>73</v>
      </c>
      <c r="AB13" s="2">
        <v>41</v>
      </c>
      <c r="AC13" s="2">
        <v>69</v>
      </c>
      <c r="AD13" s="15">
        <v>1157</v>
      </c>
      <c r="AE13" s="2">
        <v>28</v>
      </c>
      <c r="AF13" s="2">
        <v>66</v>
      </c>
      <c r="AG13" s="2">
        <v>69</v>
      </c>
      <c r="AH13" s="2">
        <v>76</v>
      </c>
      <c r="AI13" s="2">
        <v>73</v>
      </c>
      <c r="AJ13" s="2">
        <v>66</v>
      </c>
      <c r="AK13" s="2">
        <v>125</v>
      </c>
      <c r="AL13" s="12">
        <v>503</v>
      </c>
      <c r="AM13" s="14">
        <f t="shared" si="0"/>
        <v>7.1609986105100111E-4</v>
      </c>
      <c r="AN13" s="14">
        <f t="shared" si="1"/>
        <v>-0.41100702576112413</v>
      </c>
    </row>
    <row r="14" spans="1:40" x14ac:dyDescent="0.45">
      <c r="A14" s="10">
        <v>10</v>
      </c>
      <c r="B14" s="11" t="s">
        <v>31</v>
      </c>
      <c r="C14" s="2">
        <v>15</v>
      </c>
      <c r="D14" s="2">
        <v>13</v>
      </c>
      <c r="E14" s="2">
        <v>13</v>
      </c>
      <c r="F14" s="2">
        <v>33</v>
      </c>
      <c r="G14" s="2">
        <v>19</v>
      </c>
      <c r="H14" s="2">
        <v>24</v>
      </c>
      <c r="I14" s="2">
        <v>47</v>
      </c>
      <c r="J14" s="12">
        <f>SUM(C14:I14)</f>
        <v>164</v>
      </c>
      <c r="K14" s="2">
        <v>32</v>
      </c>
      <c r="L14" s="2">
        <v>66</v>
      </c>
      <c r="M14" s="2">
        <v>62</v>
      </c>
      <c r="N14" s="2">
        <v>42</v>
      </c>
      <c r="O14" s="2">
        <v>36</v>
      </c>
      <c r="P14" s="15">
        <v>402</v>
      </c>
      <c r="Q14" s="2">
        <v>20</v>
      </c>
      <c r="R14" s="2">
        <v>5</v>
      </c>
      <c r="S14" s="2">
        <v>4</v>
      </c>
      <c r="T14" s="2">
        <v>25</v>
      </c>
      <c r="U14" s="2">
        <v>10</v>
      </c>
      <c r="V14" s="2">
        <v>16</v>
      </c>
      <c r="W14" s="2">
        <v>24</v>
      </c>
      <c r="X14" s="12">
        <f>SUM(Q14:W14)</f>
        <v>104</v>
      </c>
      <c r="Y14" s="2">
        <v>41</v>
      </c>
      <c r="Z14" s="2">
        <v>25</v>
      </c>
      <c r="AA14" s="2">
        <v>36</v>
      </c>
      <c r="AB14" s="2">
        <v>50</v>
      </c>
      <c r="AC14" s="2">
        <v>20</v>
      </c>
      <c r="AD14" s="15">
        <v>276</v>
      </c>
      <c r="AE14" s="2">
        <v>33</v>
      </c>
      <c r="AF14" s="2">
        <v>14</v>
      </c>
      <c r="AG14" s="2">
        <v>12</v>
      </c>
      <c r="AH14" s="2">
        <v>64</v>
      </c>
      <c r="AI14" s="2">
        <v>32</v>
      </c>
      <c r="AJ14" s="2">
        <v>25</v>
      </c>
      <c r="AK14" s="2">
        <v>37</v>
      </c>
      <c r="AL14" s="12">
        <v>217</v>
      </c>
      <c r="AM14" s="14">
        <f t="shared" si="0"/>
        <v>3.0893373727249951E-4</v>
      </c>
      <c r="AN14" s="14">
        <f t="shared" si="1"/>
        <v>1.0865384615384615</v>
      </c>
    </row>
    <row r="15" spans="1:40" x14ac:dyDescent="0.45">
      <c r="A15" s="10">
        <v>11</v>
      </c>
      <c r="B15" s="11" t="s">
        <v>32</v>
      </c>
      <c r="C15" s="2">
        <v>2</v>
      </c>
      <c r="D15" s="2">
        <v>0</v>
      </c>
      <c r="E15" s="2">
        <v>6</v>
      </c>
      <c r="F15" s="2">
        <v>2</v>
      </c>
      <c r="G15" s="2">
        <v>2</v>
      </c>
      <c r="H15" s="2">
        <v>4</v>
      </c>
      <c r="I15" s="2">
        <v>1</v>
      </c>
      <c r="J15" s="12">
        <f>SUM(C15:I15)</f>
        <v>17</v>
      </c>
      <c r="K15" s="2">
        <v>0</v>
      </c>
      <c r="L15" s="2">
        <v>3</v>
      </c>
      <c r="M15" s="2">
        <v>1</v>
      </c>
      <c r="N15" s="2">
        <v>0</v>
      </c>
      <c r="O15" s="2">
        <v>0</v>
      </c>
      <c r="P15" s="15">
        <v>21</v>
      </c>
      <c r="Q15" s="2">
        <v>0</v>
      </c>
      <c r="R15" s="2">
        <v>5</v>
      </c>
      <c r="S15" s="2">
        <v>0</v>
      </c>
      <c r="T15" s="2">
        <v>1</v>
      </c>
      <c r="U15" s="2">
        <v>0</v>
      </c>
      <c r="V15" s="2">
        <v>0</v>
      </c>
      <c r="W15" s="2">
        <v>1</v>
      </c>
      <c r="X15" s="12">
        <f>SUM(Q15:W15)</f>
        <v>7</v>
      </c>
      <c r="Y15" s="2">
        <v>8</v>
      </c>
      <c r="Z15" s="2">
        <v>0</v>
      </c>
      <c r="AA15" s="2">
        <v>0</v>
      </c>
      <c r="AB15" s="2">
        <v>1</v>
      </c>
      <c r="AC15" s="2">
        <v>4</v>
      </c>
      <c r="AD15" s="15">
        <v>20</v>
      </c>
      <c r="AE15" s="2">
        <v>5</v>
      </c>
      <c r="AF15" s="2">
        <v>0</v>
      </c>
      <c r="AG15" s="2">
        <v>1</v>
      </c>
      <c r="AH15" s="2">
        <v>1</v>
      </c>
      <c r="AI15" s="2">
        <v>2</v>
      </c>
      <c r="AJ15" s="2">
        <v>0</v>
      </c>
      <c r="AK15" s="2">
        <v>117</v>
      </c>
      <c r="AL15" s="12">
        <v>126</v>
      </c>
      <c r="AM15" s="14">
        <f t="shared" si="0"/>
        <v>1.793808797066126E-4</v>
      </c>
      <c r="AN15" s="14">
        <f t="shared" si="1"/>
        <v>17</v>
      </c>
    </row>
    <row r="16" spans="1:40" x14ac:dyDescent="0.45">
      <c r="A16" s="10">
        <v>12</v>
      </c>
      <c r="B16" s="11" t="s">
        <v>33</v>
      </c>
      <c r="C16" s="2">
        <v>111</v>
      </c>
      <c r="D16" s="2">
        <v>55</v>
      </c>
      <c r="E16" s="2">
        <v>4</v>
      </c>
      <c r="F16" s="2">
        <v>60</v>
      </c>
      <c r="G16" s="2">
        <v>54</v>
      </c>
      <c r="H16" s="2">
        <v>47</v>
      </c>
      <c r="I16" s="2">
        <v>52</v>
      </c>
      <c r="J16" s="12">
        <f>SUM(C16:I16)</f>
        <v>383</v>
      </c>
      <c r="K16" s="2">
        <v>8</v>
      </c>
      <c r="L16" s="2">
        <v>67</v>
      </c>
      <c r="M16" s="2">
        <v>20</v>
      </c>
      <c r="N16" s="2">
        <v>10</v>
      </c>
      <c r="O16" s="2">
        <v>24</v>
      </c>
      <c r="P16" s="15">
        <v>512</v>
      </c>
      <c r="Q16" s="2">
        <v>26</v>
      </c>
      <c r="R16" s="2">
        <v>20</v>
      </c>
      <c r="S16" s="2">
        <v>22</v>
      </c>
      <c r="T16" s="2">
        <v>54</v>
      </c>
      <c r="U16" s="2">
        <v>12</v>
      </c>
      <c r="V16" s="2">
        <v>4</v>
      </c>
      <c r="W16" s="2">
        <v>43</v>
      </c>
      <c r="X16" s="12">
        <f>SUM(Q16:W16)</f>
        <v>181</v>
      </c>
      <c r="Y16" s="2">
        <v>25</v>
      </c>
      <c r="Z16" s="2">
        <v>23</v>
      </c>
      <c r="AA16" s="2">
        <v>7</v>
      </c>
      <c r="AB16" s="2">
        <v>10</v>
      </c>
      <c r="AC16" s="2">
        <v>2</v>
      </c>
      <c r="AD16" s="15">
        <v>248</v>
      </c>
      <c r="AE16" s="2">
        <v>29</v>
      </c>
      <c r="AF16" s="2">
        <v>0</v>
      </c>
      <c r="AG16" s="2">
        <v>11</v>
      </c>
      <c r="AH16" s="2">
        <v>8</v>
      </c>
      <c r="AI16" s="2">
        <v>3</v>
      </c>
      <c r="AJ16" s="2">
        <v>5</v>
      </c>
      <c r="AK16" s="2">
        <v>61</v>
      </c>
      <c r="AL16" s="12">
        <v>117</v>
      </c>
      <c r="AM16" s="14">
        <f t="shared" si="0"/>
        <v>1.6656795972756885E-4</v>
      </c>
      <c r="AN16" s="14">
        <f t="shared" si="1"/>
        <v>-0.35359116022099446</v>
      </c>
    </row>
    <row r="17" spans="1:40" x14ac:dyDescent="0.45">
      <c r="A17" s="10">
        <v>13</v>
      </c>
      <c r="B17" s="11" t="s">
        <v>34</v>
      </c>
      <c r="C17" s="2">
        <v>830</v>
      </c>
      <c r="D17" s="2">
        <v>657</v>
      </c>
      <c r="E17" s="2">
        <v>3691</v>
      </c>
      <c r="F17" s="2">
        <v>1915</v>
      </c>
      <c r="G17" s="2">
        <v>2839</v>
      </c>
      <c r="H17" s="2">
        <v>1458</v>
      </c>
      <c r="I17" s="2">
        <v>2627</v>
      </c>
      <c r="J17" s="12">
        <f>SUM(C17:I17)</f>
        <v>14017</v>
      </c>
      <c r="K17" s="2">
        <v>3661</v>
      </c>
      <c r="L17" s="2">
        <v>1865</v>
      </c>
      <c r="M17" s="2">
        <v>1301</v>
      </c>
      <c r="N17" s="2">
        <v>876</v>
      </c>
      <c r="O17" s="2">
        <v>958</v>
      </c>
      <c r="P17" s="15">
        <v>22678</v>
      </c>
      <c r="Q17" s="2">
        <v>989</v>
      </c>
      <c r="R17" s="2">
        <v>1018</v>
      </c>
      <c r="S17" s="2">
        <v>827</v>
      </c>
      <c r="T17" s="2">
        <v>584</v>
      </c>
      <c r="U17" s="2">
        <v>20</v>
      </c>
      <c r="V17" s="2">
        <v>30</v>
      </c>
      <c r="W17" s="2">
        <v>34</v>
      </c>
      <c r="X17" s="12">
        <f>SUM(Q17:W17)</f>
        <v>3502</v>
      </c>
      <c r="Y17" s="2">
        <v>36</v>
      </c>
      <c r="Z17" s="2">
        <v>6</v>
      </c>
      <c r="AA17" s="2">
        <v>14</v>
      </c>
      <c r="AB17" s="2">
        <v>54</v>
      </c>
      <c r="AC17" s="2">
        <v>12</v>
      </c>
      <c r="AD17" s="15">
        <v>3624</v>
      </c>
      <c r="AE17" s="2">
        <v>26</v>
      </c>
      <c r="AF17" s="2">
        <v>18</v>
      </c>
      <c r="AG17" s="2">
        <v>24</v>
      </c>
      <c r="AH17" s="2">
        <v>20</v>
      </c>
      <c r="AI17" s="2">
        <v>10</v>
      </c>
      <c r="AJ17" s="2">
        <v>10</v>
      </c>
      <c r="AK17" s="2">
        <v>1</v>
      </c>
      <c r="AL17" s="12">
        <v>109</v>
      </c>
      <c r="AM17" s="14">
        <f t="shared" si="0"/>
        <v>1.5517869752397441E-4</v>
      </c>
      <c r="AN17" s="14">
        <f t="shared" si="1"/>
        <v>-0.96887492861222158</v>
      </c>
    </row>
    <row r="18" spans="1:40" x14ac:dyDescent="0.45">
      <c r="A18" s="10">
        <v>14</v>
      </c>
      <c r="B18" s="11" t="s">
        <v>35</v>
      </c>
      <c r="C18" s="2">
        <v>32</v>
      </c>
      <c r="D18" s="2">
        <v>60</v>
      </c>
      <c r="E18" s="2">
        <v>71</v>
      </c>
      <c r="F18" s="2">
        <v>25</v>
      </c>
      <c r="G18" s="2">
        <v>69</v>
      </c>
      <c r="H18" s="2">
        <v>45</v>
      </c>
      <c r="I18" s="2">
        <v>29</v>
      </c>
      <c r="J18" s="12">
        <f>SUM(C18:I18)</f>
        <v>331</v>
      </c>
      <c r="K18" s="2">
        <v>40</v>
      </c>
      <c r="L18" s="2">
        <v>11</v>
      </c>
      <c r="M18" s="2">
        <v>22</v>
      </c>
      <c r="N18" s="2">
        <v>10</v>
      </c>
      <c r="O18" s="2">
        <v>15</v>
      </c>
      <c r="P18" s="15">
        <v>429</v>
      </c>
      <c r="Q18" s="2">
        <v>26</v>
      </c>
      <c r="R18" s="2">
        <v>22</v>
      </c>
      <c r="S18" s="2">
        <v>49</v>
      </c>
      <c r="T18" s="2">
        <v>41</v>
      </c>
      <c r="U18" s="2">
        <v>31</v>
      </c>
      <c r="V18" s="2">
        <v>30</v>
      </c>
      <c r="W18" s="2">
        <v>26</v>
      </c>
      <c r="X18" s="12">
        <f>SUM(Q18:W18)</f>
        <v>225</v>
      </c>
      <c r="Y18" s="2">
        <v>7</v>
      </c>
      <c r="Z18" s="2">
        <v>0</v>
      </c>
      <c r="AA18" s="2">
        <v>1</v>
      </c>
      <c r="AB18" s="2">
        <v>3</v>
      </c>
      <c r="AC18" s="2">
        <v>5</v>
      </c>
      <c r="AD18" s="15">
        <v>241</v>
      </c>
      <c r="AE18" s="2">
        <v>11</v>
      </c>
      <c r="AF18" s="2">
        <v>3</v>
      </c>
      <c r="AG18" s="2">
        <v>15</v>
      </c>
      <c r="AH18" s="2">
        <v>5</v>
      </c>
      <c r="AI18" s="2">
        <v>13</v>
      </c>
      <c r="AJ18" s="2">
        <v>34</v>
      </c>
      <c r="AK18" s="2">
        <v>23</v>
      </c>
      <c r="AL18" s="12">
        <v>104</v>
      </c>
      <c r="AM18" s="14">
        <f t="shared" si="0"/>
        <v>1.4806040864672785E-4</v>
      </c>
      <c r="AN18" s="14">
        <f t="shared" si="1"/>
        <v>-0.5377777777777778</v>
      </c>
    </row>
    <row r="19" spans="1:40" x14ac:dyDescent="0.45">
      <c r="A19" s="10">
        <v>15</v>
      </c>
      <c r="B19" s="11" t="s">
        <v>36</v>
      </c>
      <c r="C19" s="2">
        <v>7</v>
      </c>
      <c r="D19" s="2">
        <v>2</v>
      </c>
      <c r="E19" s="2">
        <v>14</v>
      </c>
      <c r="F19" s="2">
        <v>12</v>
      </c>
      <c r="G19" s="2">
        <v>28</v>
      </c>
      <c r="H19" s="2">
        <v>12</v>
      </c>
      <c r="I19" s="2">
        <v>9</v>
      </c>
      <c r="J19" s="12">
        <f>SUM(C19:I19)</f>
        <v>84</v>
      </c>
      <c r="K19" s="2">
        <v>9</v>
      </c>
      <c r="L19" s="2">
        <v>7</v>
      </c>
      <c r="M19" s="2">
        <v>8</v>
      </c>
      <c r="N19" s="2">
        <v>8</v>
      </c>
      <c r="O19" s="2">
        <v>17</v>
      </c>
      <c r="P19" s="15">
        <v>133</v>
      </c>
      <c r="Q19" s="2">
        <v>19</v>
      </c>
      <c r="R19" s="2">
        <v>11</v>
      </c>
      <c r="S19" s="2">
        <v>10</v>
      </c>
      <c r="T19" s="2">
        <v>4</v>
      </c>
      <c r="U19" s="2">
        <v>10</v>
      </c>
      <c r="V19" s="2">
        <v>8</v>
      </c>
      <c r="W19" s="2">
        <v>16</v>
      </c>
      <c r="X19" s="12">
        <f>SUM(Q19:W19)</f>
        <v>78</v>
      </c>
      <c r="Y19" s="2">
        <v>11</v>
      </c>
      <c r="Z19" s="2">
        <v>1</v>
      </c>
      <c r="AA19" s="2">
        <v>27</v>
      </c>
      <c r="AB19" s="2">
        <v>7</v>
      </c>
      <c r="AC19" s="2">
        <v>8</v>
      </c>
      <c r="AD19" s="15">
        <v>132</v>
      </c>
      <c r="AE19" s="2">
        <v>15</v>
      </c>
      <c r="AF19" s="2">
        <v>0</v>
      </c>
      <c r="AG19" s="2">
        <v>12</v>
      </c>
      <c r="AH19" s="2">
        <v>11</v>
      </c>
      <c r="AI19" s="2">
        <v>9</v>
      </c>
      <c r="AJ19" s="2">
        <v>16</v>
      </c>
      <c r="AK19" s="2">
        <v>19</v>
      </c>
      <c r="AL19" s="12">
        <v>82</v>
      </c>
      <c r="AM19" s="14">
        <f t="shared" si="0"/>
        <v>1.1673993758684312E-4</v>
      </c>
      <c r="AN19" s="14">
        <f t="shared" si="1"/>
        <v>5.128205128205128E-2</v>
      </c>
    </row>
    <row r="20" spans="1:40" x14ac:dyDescent="0.45">
      <c r="A20" s="10">
        <v>16</v>
      </c>
      <c r="B20" s="11" t="s">
        <v>37</v>
      </c>
      <c r="C20" s="2">
        <v>0</v>
      </c>
      <c r="D20" s="2">
        <v>6</v>
      </c>
      <c r="E20" s="2">
        <v>24</v>
      </c>
      <c r="F20" s="2">
        <v>24</v>
      </c>
      <c r="G20" s="2">
        <v>4</v>
      </c>
      <c r="H20" s="2">
        <v>24</v>
      </c>
      <c r="I20" s="2">
        <v>1</v>
      </c>
      <c r="J20" s="12">
        <f>SUM(C20:I20)</f>
        <v>83</v>
      </c>
      <c r="K20" s="2">
        <v>79</v>
      </c>
      <c r="L20" s="2">
        <v>36</v>
      </c>
      <c r="M20" s="2">
        <v>0</v>
      </c>
      <c r="N20" s="2">
        <v>0</v>
      </c>
      <c r="O20" s="2">
        <v>0</v>
      </c>
      <c r="P20" s="15">
        <v>198</v>
      </c>
      <c r="Q20" s="2">
        <v>5</v>
      </c>
      <c r="R20" s="2">
        <v>0</v>
      </c>
      <c r="S20" s="2">
        <v>0</v>
      </c>
      <c r="T20" s="2">
        <v>0</v>
      </c>
      <c r="U20" s="2">
        <v>2</v>
      </c>
      <c r="V20" s="2">
        <v>1</v>
      </c>
      <c r="W20" s="2">
        <v>70</v>
      </c>
      <c r="X20" s="12">
        <f>SUM(Q20:W20)</f>
        <v>78</v>
      </c>
      <c r="Y20" s="2">
        <v>31</v>
      </c>
      <c r="Z20" s="2">
        <v>0</v>
      </c>
      <c r="AA20" s="2">
        <v>0</v>
      </c>
      <c r="AB20" s="2">
        <v>0</v>
      </c>
      <c r="AC20" s="2">
        <v>1</v>
      </c>
      <c r="AD20" s="15">
        <v>110</v>
      </c>
      <c r="AE20" s="2">
        <v>0</v>
      </c>
      <c r="AF20" s="2">
        <v>0</v>
      </c>
      <c r="AG20" s="2">
        <v>14</v>
      </c>
      <c r="AH20" s="2">
        <v>42</v>
      </c>
      <c r="AI20" s="2">
        <v>0</v>
      </c>
      <c r="AJ20" s="2">
        <v>0</v>
      </c>
      <c r="AK20" s="2">
        <v>0</v>
      </c>
      <c r="AL20" s="12">
        <v>56</v>
      </c>
      <c r="AM20" s="14">
        <f t="shared" si="0"/>
        <v>7.9724835425161163E-5</v>
      </c>
      <c r="AN20" s="14">
        <f t="shared" si="1"/>
        <v>-0.28205128205128205</v>
      </c>
    </row>
    <row r="21" spans="1:40" x14ac:dyDescent="0.45">
      <c r="A21" s="10">
        <v>17</v>
      </c>
      <c r="B21" s="11" t="s">
        <v>38</v>
      </c>
      <c r="C21" s="2">
        <v>136</v>
      </c>
      <c r="D21" s="2">
        <v>557</v>
      </c>
      <c r="E21" s="2">
        <v>94</v>
      </c>
      <c r="F21" s="2">
        <v>104</v>
      </c>
      <c r="G21" s="2">
        <v>94</v>
      </c>
      <c r="H21" s="2">
        <v>69</v>
      </c>
      <c r="I21" s="2">
        <v>21</v>
      </c>
      <c r="J21" s="12">
        <f>SUM(C21:I21)</f>
        <v>1075</v>
      </c>
      <c r="K21" s="2">
        <v>34</v>
      </c>
      <c r="L21" s="2">
        <v>40</v>
      </c>
      <c r="M21" s="2">
        <v>157</v>
      </c>
      <c r="N21" s="2">
        <v>87</v>
      </c>
      <c r="O21" s="2">
        <v>226</v>
      </c>
      <c r="P21" s="15">
        <v>1619</v>
      </c>
      <c r="Q21" s="2">
        <v>365</v>
      </c>
      <c r="R21" s="2">
        <v>385</v>
      </c>
      <c r="S21" s="2">
        <v>168</v>
      </c>
      <c r="T21" s="2">
        <v>200</v>
      </c>
      <c r="U21" s="2">
        <v>108</v>
      </c>
      <c r="V21" s="2">
        <v>16</v>
      </c>
      <c r="W21" s="2">
        <v>38</v>
      </c>
      <c r="X21" s="12">
        <f>SUM(Q21:W21)</f>
        <v>1280</v>
      </c>
      <c r="Y21" s="2">
        <v>89</v>
      </c>
      <c r="Z21" s="2">
        <v>20</v>
      </c>
      <c r="AA21" s="2">
        <v>50</v>
      </c>
      <c r="AB21" s="2">
        <v>13</v>
      </c>
      <c r="AC21" s="2">
        <v>4</v>
      </c>
      <c r="AD21" s="15">
        <v>1456</v>
      </c>
      <c r="AE21" s="2">
        <v>1</v>
      </c>
      <c r="AF21" s="2">
        <v>0</v>
      </c>
      <c r="AG21" s="2">
        <v>16</v>
      </c>
      <c r="AH21" s="2">
        <v>28</v>
      </c>
      <c r="AI21" s="2">
        <v>0</v>
      </c>
      <c r="AJ21" s="2">
        <v>10</v>
      </c>
      <c r="AK21" s="2">
        <v>0</v>
      </c>
      <c r="AL21" s="12">
        <v>55</v>
      </c>
      <c r="AM21" s="14">
        <f t="shared" si="0"/>
        <v>7.8301177649711857E-5</v>
      </c>
      <c r="AN21" s="14">
        <f t="shared" si="1"/>
        <v>-0.95703125</v>
      </c>
    </row>
    <row r="22" spans="1:40" x14ac:dyDescent="0.45">
      <c r="A22" s="10">
        <v>18</v>
      </c>
      <c r="B22" s="11" t="s">
        <v>39</v>
      </c>
      <c r="C22" s="2">
        <v>3</v>
      </c>
      <c r="D22" s="2">
        <v>2</v>
      </c>
      <c r="E22" s="2">
        <v>8</v>
      </c>
      <c r="F22" s="2">
        <v>4</v>
      </c>
      <c r="G22" s="2">
        <v>0</v>
      </c>
      <c r="H22" s="2">
        <v>11</v>
      </c>
      <c r="I22" s="2">
        <v>1</v>
      </c>
      <c r="J22" s="12">
        <f>SUM(C22:I22)</f>
        <v>29</v>
      </c>
      <c r="K22" s="2">
        <v>6</v>
      </c>
      <c r="L22" s="2">
        <v>10</v>
      </c>
      <c r="M22" s="2">
        <v>16</v>
      </c>
      <c r="N22" s="2">
        <v>9</v>
      </c>
      <c r="O22" s="2">
        <v>15</v>
      </c>
      <c r="P22" s="15">
        <v>85</v>
      </c>
      <c r="Q22" s="2">
        <v>7</v>
      </c>
      <c r="R22" s="2">
        <v>9</v>
      </c>
      <c r="S22" s="2">
        <v>29</v>
      </c>
      <c r="T22" s="2">
        <v>2</v>
      </c>
      <c r="U22" s="2">
        <v>3</v>
      </c>
      <c r="V22" s="2">
        <v>6</v>
      </c>
      <c r="W22" s="2">
        <v>3</v>
      </c>
      <c r="X22" s="12">
        <f>SUM(Q22:W22)</f>
        <v>59</v>
      </c>
      <c r="Y22" s="2">
        <v>3</v>
      </c>
      <c r="Z22" s="2">
        <v>2</v>
      </c>
      <c r="AA22" s="2">
        <v>2</v>
      </c>
      <c r="AB22" s="2">
        <v>24</v>
      </c>
      <c r="AC22" s="2">
        <v>10</v>
      </c>
      <c r="AD22" s="15">
        <v>100</v>
      </c>
      <c r="AE22" s="2">
        <v>9</v>
      </c>
      <c r="AF22" s="2">
        <v>1</v>
      </c>
      <c r="AG22" s="2">
        <v>7</v>
      </c>
      <c r="AH22" s="2">
        <v>6</v>
      </c>
      <c r="AI22" s="2">
        <v>7</v>
      </c>
      <c r="AJ22" s="2">
        <v>10</v>
      </c>
      <c r="AK22" s="2">
        <v>5</v>
      </c>
      <c r="AL22" s="12">
        <v>45</v>
      </c>
      <c r="AM22" s="14">
        <f t="shared" si="0"/>
        <v>6.4064599895218789E-5</v>
      </c>
      <c r="AN22" s="14">
        <f t="shared" si="1"/>
        <v>-0.23728813559322035</v>
      </c>
    </row>
    <row r="23" spans="1:40" x14ac:dyDescent="0.45">
      <c r="A23" s="10">
        <v>19</v>
      </c>
      <c r="B23" s="11" t="s">
        <v>40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12">
        <f>SUM(C23:I23)</f>
        <v>0</v>
      </c>
      <c r="K23" s="2">
        <v>0</v>
      </c>
      <c r="L23" s="2">
        <v>0</v>
      </c>
      <c r="M23" s="2">
        <v>1</v>
      </c>
      <c r="N23" s="2">
        <v>0</v>
      </c>
      <c r="O23" s="2">
        <v>1</v>
      </c>
      <c r="P23" s="15">
        <v>2</v>
      </c>
      <c r="Q23" s="2">
        <v>1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12">
        <f>SUM(Q23:W23)</f>
        <v>2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15">
        <v>2</v>
      </c>
      <c r="AE23" s="2">
        <v>3</v>
      </c>
      <c r="AF23" s="2">
        <v>0</v>
      </c>
      <c r="AG23" s="2">
        <v>0</v>
      </c>
      <c r="AH23" s="2">
        <v>20</v>
      </c>
      <c r="AI23" s="2">
        <v>12</v>
      </c>
      <c r="AJ23" s="2">
        <v>0</v>
      </c>
      <c r="AK23" s="2">
        <v>0</v>
      </c>
      <c r="AL23" s="12">
        <v>35</v>
      </c>
      <c r="AM23" s="14">
        <f t="shared" si="0"/>
        <v>4.9828022140725727E-5</v>
      </c>
      <c r="AN23" s="14">
        <f t="shared" si="1"/>
        <v>16.5</v>
      </c>
    </row>
    <row r="24" spans="1:40" x14ac:dyDescent="0.45">
      <c r="A24" s="10">
        <v>20</v>
      </c>
      <c r="B24" s="11" t="s">
        <v>41</v>
      </c>
      <c r="C24" s="2">
        <v>0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12">
        <f>SUM(C24:I24)</f>
        <v>2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15">
        <v>2</v>
      </c>
      <c r="Q24" s="2">
        <v>0</v>
      </c>
      <c r="R24" s="2">
        <v>3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12">
        <f>SUM(Q24:W24)</f>
        <v>3</v>
      </c>
      <c r="Y24" s="2">
        <v>1</v>
      </c>
      <c r="Z24" s="2">
        <v>152</v>
      </c>
      <c r="AA24" s="2">
        <v>11</v>
      </c>
      <c r="AB24" s="2">
        <v>2</v>
      </c>
      <c r="AC24" s="2">
        <v>0</v>
      </c>
      <c r="AD24" s="15">
        <v>169</v>
      </c>
      <c r="AE24" s="2">
        <v>24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12">
        <v>24</v>
      </c>
      <c r="AM24" s="14">
        <f t="shared" si="0"/>
        <v>3.4167786610783353E-5</v>
      </c>
      <c r="AN24" s="14">
        <f t="shared" si="1"/>
        <v>7</v>
      </c>
    </row>
    <row r="25" spans="1:40" x14ac:dyDescent="0.45">
      <c r="A25" s="10">
        <v>21</v>
      </c>
      <c r="B25" s="11" t="s">
        <v>42</v>
      </c>
      <c r="C25" s="2">
        <v>7</v>
      </c>
      <c r="D25" s="2">
        <v>7</v>
      </c>
      <c r="E25" s="2">
        <v>5</v>
      </c>
      <c r="F25" s="2">
        <v>13</v>
      </c>
      <c r="G25" s="2">
        <v>37</v>
      </c>
      <c r="H25" s="2">
        <v>15</v>
      </c>
      <c r="I25" s="2">
        <v>11</v>
      </c>
      <c r="J25" s="12">
        <f>SUM(C25:I25)</f>
        <v>95</v>
      </c>
      <c r="K25" s="2">
        <v>14</v>
      </c>
      <c r="L25" s="2">
        <v>5</v>
      </c>
      <c r="M25" s="2">
        <v>3</v>
      </c>
      <c r="N25" s="2">
        <v>11</v>
      </c>
      <c r="O25" s="2">
        <v>39</v>
      </c>
      <c r="P25" s="15">
        <v>167</v>
      </c>
      <c r="Q25" s="2">
        <v>28</v>
      </c>
      <c r="R25" s="2">
        <v>49</v>
      </c>
      <c r="S25" s="2">
        <v>10</v>
      </c>
      <c r="T25" s="2">
        <v>2</v>
      </c>
      <c r="U25" s="2">
        <v>36</v>
      </c>
      <c r="V25" s="2">
        <v>3</v>
      </c>
      <c r="W25" s="2">
        <v>3</v>
      </c>
      <c r="X25" s="12">
        <f>SUM(Q25:W25)</f>
        <v>131</v>
      </c>
      <c r="Y25" s="2">
        <v>31</v>
      </c>
      <c r="Z25" s="2">
        <v>31</v>
      </c>
      <c r="AA25" s="2">
        <v>33</v>
      </c>
      <c r="AB25" s="2">
        <v>12</v>
      </c>
      <c r="AC25" s="2">
        <v>4</v>
      </c>
      <c r="AD25" s="15">
        <v>242</v>
      </c>
      <c r="AE25" s="2">
        <v>0</v>
      </c>
      <c r="AF25" s="2">
        <v>5</v>
      </c>
      <c r="AG25" s="2">
        <v>3</v>
      </c>
      <c r="AH25" s="2">
        <v>0</v>
      </c>
      <c r="AI25" s="2">
        <v>4</v>
      </c>
      <c r="AJ25" s="2">
        <v>2</v>
      </c>
      <c r="AK25" s="2">
        <v>2</v>
      </c>
      <c r="AL25" s="12">
        <v>16</v>
      </c>
      <c r="AM25" s="14">
        <f t="shared" si="0"/>
        <v>2.2778524407188902E-5</v>
      </c>
      <c r="AN25" s="14">
        <f t="shared" si="1"/>
        <v>-0.87786259541984735</v>
      </c>
    </row>
    <row r="26" spans="1:40" x14ac:dyDescent="0.45">
      <c r="A26" s="10">
        <v>22</v>
      </c>
      <c r="B26" s="11" t="s">
        <v>43</v>
      </c>
      <c r="C26" s="2">
        <v>1</v>
      </c>
      <c r="D26" s="2">
        <v>0</v>
      </c>
      <c r="E26" s="2">
        <v>0</v>
      </c>
      <c r="F26" s="2">
        <v>0</v>
      </c>
      <c r="G26" s="2">
        <v>0</v>
      </c>
      <c r="H26" s="2">
        <v>3</v>
      </c>
      <c r="I26" s="2">
        <v>4</v>
      </c>
      <c r="J26" s="12">
        <f>SUM(C26:I26)</f>
        <v>8</v>
      </c>
      <c r="K26" s="2">
        <v>4</v>
      </c>
      <c r="L26" s="2">
        <v>0</v>
      </c>
      <c r="M26" s="2">
        <v>0</v>
      </c>
      <c r="N26" s="2">
        <v>0</v>
      </c>
      <c r="O26" s="2">
        <v>1</v>
      </c>
      <c r="P26" s="15">
        <v>13</v>
      </c>
      <c r="Q26" s="2">
        <v>2</v>
      </c>
      <c r="R26" s="2">
        <v>1</v>
      </c>
      <c r="S26" s="2">
        <v>0</v>
      </c>
      <c r="T26" s="2">
        <v>0</v>
      </c>
      <c r="U26" s="2">
        <v>92</v>
      </c>
      <c r="V26" s="2">
        <v>0</v>
      </c>
      <c r="W26" s="2">
        <v>1</v>
      </c>
      <c r="X26" s="12">
        <f>SUM(Q26:W26)</f>
        <v>96</v>
      </c>
      <c r="Y26" s="2">
        <v>1</v>
      </c>
      <c r="Z26" s="2">
        <v>0</v>
      </c>
      <c r="AA26" s="2">
        <v>1</v>
      </c>
      <c r="AB26" s="2">
        <v>0</v>
      </c>
      <c r="AC26" s="2">
        <v>2</v>
      </c>
      <c r="AD26" s="15">
        <v>100</v>
      </c>
      <c r="AE26" s="2">
        <v>3</v>
      </c>
      <c r="AF26" s="2">
        <v>4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12">
        <v>7</v>
      </c>
      <c r="AM26" s="14">
        <f t="shared" si="0"/>
        <v>9.9656044281451453E-6</v>
      </c>
      <c r="AN26" s="14">
        <f t="shared" si="1"/>
        <v>-0.92708333333333337</v>
      </c>
    </row>
    <row r="27" spans="1:40" x14ac:dyDescent="0.45">
      <c r="A27" s="10">
        <v>23</v>
      </c>
      <c r="B27" s="11" t="s">
        <v>44</v>
      </c>
      <c r="C27" s="2">
        <v>13</v>
      </c>
      <c r="D27" s="2">
        <v>2</v>
      </c>
      <c r="E27" s="2">
        <v>10</v>
      </c>
      <c r="F27" s="2">
        <v>11</v>
      </c>
      <c r="G27" s="2">
        <v>32</v>
      </c>
      <c r="H27" s="2">
        <v>3</v>
      </c>
      <c r="I27" s="2">
        <v>1</v>
      </c>
      <c r="J27" s="12">
        <f>SUM(C27:I27)</f>
        <v>72</v>
      </c>
      <c r="K27" s="2">
        <v>23</v>
      </c>
      <c r="L27" s="2">
        <v>13</v>
      </c>
      <c r="M27" s="2">
        <v>54</v>
      </c>
      <c r="N27" s="2">
        <v>0</v>
      </c>
      <c r="O27" s="2">
        <v>37</v>
      </c>
      <c r="P27" s="15">
        <v>199</v>
      </c>
      <c r="Q27" s="2">
        <v>35</v>
      </c>
      <c r="R27" s="2">
        <v>21</v>
      </c>
      <c r="S27" s="2">
        <v>4</v>
      </c>
      <c r="T27" s="2">
        <v>1</v>
      </c>
      <c r="U27" s="2">
        <v>0</v>
      </c>
      <c r="V27" s="2">
        <v>5</v>
      </c>
      <c r="W27" s="2">
        <v>0</v>
      </c>
      <c r="X27" s="12">
        <f>SUM(Q27:W27)</f>
        <v>66</v>
      </c>
      <c r="Y27" s="2">
        <v>9</v>
      </c>
      <c r="Z27" s="2">
        <v>0</v>
      </c>
      <c r="AA27" s="2">
        <v>9</v>
      </c>
      <c r="AB27" s="2">
        <v>3</v>
      </c>
      <c r="AC27" s="2">
        <v>4</v>
      </c>
      <c r="AD27" s="15">
        <v>91</v>
      </c>
      <c r="AE27" s="2">
        <v>3</v>
      </c>
      <c r="AF27" s="2">
        <v>0</v>
      </c>
      <c r="AG27" s="2">
        <v>0</v>
      </c>
      <c r="AH27" s="2">
        <v>2</v>
      </c>
      <c r="AI27" s="2">
        <v>0</v>
      </c>
      <c r="AJ27" s="2">
        <v>0</v>
      </c>
      <c r="AK27" s="2">
        <v>2</v>
      </c>
      <c r="AL27" s="12">
        <v>7</v>
      </c>
      <c r="AM27" s="14">
        <f t="shared" si="0"/>
        <v>9.9656044281451453E-6</v>
      </c>
      <c r="AN27" s="14">
        <f t="shared" si="1"/>
        <v>-0.89393939393939392</v>
      </c>
    </row>
    <row r="28" spans="1:40" x14ac:dyDescent="0.45">
      <c r="A28" s="10">
        <v>24</v>
      </c>
      <c r="B28" s="11" t="s">
        <v>45</v>
      </c>
      <c r="C28" s="2">
        <v>0</v>
      </c>
      <c r="D28" s="2">
        <v>0</v>
      </c>
      <c r="E28" s="2">
        <v>0</v>
      </c>
      <c r="F28" s="2">
        <v>2</v>
      </c>
      <c r="G28" s="2">
        <v>0</v>
      </c>
      <c r="H28" s="2">
        <v>0</v>
      </c>
      <c r="I28" s="2">
        <v>0</v>
      </c>
      <c r="J28" s="12">
        <f>SUM(C28:I28)</f>
        <v>2</v>
      </c>
      <c r="K28" s="2">
        <v>0</v>
      </c>
      <c r="L28" s="2">
        <v>0</v>
      </c>
      <c r="M28" s="2">
        <v>0</v>
      </c>
      <c r="N28" s="2">
        <v>0</v>
      </c>
      <c r="O28" s="2">
        <v>2</v>
      </c>
      <c r="P28" s="15">
        <v>4</v>
      </c>
      <c r="Q28" s="2">
        <v>0</v>
      </c>
      <c r="R28" s="2">
        <v>0</v>
      </c>
      <c r="S28" s="2">
        <v>2</v>
      </c>
      <c r="T28" s="2">
        <v>0</v>
      </c>
      <c r="U28" s="2">
        <v>0</v>
      </c>
      <c r="V28" s="2">
        <v>0</v>
      </c>
      <c r="W28" s="2">
        <v>2</v>
      </c>
      <c r="X28" s="12">
        <f>SUM(Q28:W28)</f>
        <v>4</v>
      </c>
      <c r="Y28" s="2">
        <v>0</v>
      </c>
      <c r="Z28" s="2">
        <v>2</v>
      </c>
      <c r="AA28" s="2">
        <v>0</v>
      </c>
      <c r="AB28" s="2">
        <v>2</v>
      </c>
      <c r="AC28" s="2">
        <v>0</v>
      </c>
      <c r="AD28" s="15">
        <v>8</v>
      </c>
      <c r="AE28" s="2">
        <v>0</v>
      </c>
      <c r="AF28" s="2">
        <v>0</v>
      </c>
      <c r="AG28" s="2">
        <v>0</v>
      </c>
      <c r="AH28" s="2">
        <v>0</v>
      </c>
      <c r="AI28" s="2">
        <v>6</v>
      </c>
      <c r="AJ28" s="2">
        <v>0</v>
      </c>
      <c r="AK28" s="2">
        <v>0</v>
      </c>
      <c r="AL28" s="12">
        <v>6</v>
      </c>
      <c r="AM28" s="14">
        <f t="shared" si="0"/>
        <v>8.5419466526958381E-6</v>
      </c>
      <c r="AN28" s="14">
        <f t="shared" si="1"/>
        <v>0.5</v>
      </c>
    </row>
    <row r="29" spans="1:40" x14ac:dyDescent="0.45">
      <c r="A29" s="10">
        <v>25</v>
      </c>
      <c r="B29" s="11" t="s">
        <v>46</v>
      </c>
      <c r="C29" s="2">
        <v>0</v>
      </c>
      <c r="D29" s="2">
        <v>0</v>
      </c>
      <c r="E29" s="2">
        <v>0</v>
      </c>
      <c r="F29" s="2">
        <v>49</v>
      </c>
      <c r="G29" s="2">
        <v>324</v>
      </c>
      <c r="H29" s="2">
        <v>345</v>
      </c>
      <c r="I29" s="2">
        <v>290</v>
      </c>
      <c r="J29" s="12">
        <f>SUM(C29:I29)</f>
        <v>1008</v>
      </c>
      <c r="K29" s="2">
        <v>70</v>
      </c>
      <c r="L29" s="2">
        <v>145</v>
      </c>
      <c r="M29" s="2">
        <v>0</v>
      </c>
      <c r="N29" s="2">
        <v>0</v>
      </c>
      <c r="O29" s="2">
        <v>0</v>
      </c>
      <c r="P29" s="15">
        <v>1223</v>
      </c>
      <c r="X29" s="12">
        <f>SUM(Q29:W29)</f>
        <v>0</v>
      </c>
      <c r="AD29" s="15"/>
      <c r="AE29" s="2">
        <v>0</v>
      </c>
      <c r="AF29" s="2">
        <v>0</v>
      </c>
      <c r="AG29" s="2">
        <v>0</v>
      </c>
      <c r="AH29" s="2">
        <v>0</v>
      </c>
      <c r="AI29" s="2">
        <v>3</v>
      </c>
      <c r="AJ29" s="2">
        <v>0</v>
      </c>
      <c r="AK29" s="2">
        <v>0</v>
      </c>
      <c r="AL29" s="12">
        <v>3</v>
      </c>
      <c r="AM29" s="14">
        <f t="shared" si="0"/>
        <v>4.2709733263479191E-6</v>
      </c>
      <c r="AN29" s="14"/>
    </row>
    <row r="30" spans="1:40" x14ac:dyDescent="0.45">
      <c r="A30" s="10">
        <v>26</v>
      </c>
      <c r="B30" s="11" t="s">
        <v>47</v>
      </c>
      <c r="C30" s="2">
        <v>1</v>
      </c>
      <c r="D30" s="2">
        <v>0</v>
      </c>
      <c r="E30" s="2">
        <v>0</v>
      </c>
      <c r="F30" s="2">
        <v>0</v>
      </c>
      <c r="G30" s="2">
        <v>0</v>
      </c>
      <c r="H30" s="2">
        <v>1</v>
      </c>
      <c r="I30" s="2">
        <v>0</v>
      </c>
      <c r="J30" s="12">
        <f>SUM(C30:I30)</f>
        <v>2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15">
        <v>2</v>
      </c>
      <c r="X30" s="12">
        <f>SUM(Q30:W30)</f>
        <v>0</v>
      </c>
      <c r="AD30" s="15"/>
      <c r="AE30" s="2">
        <v>0</v>
      </c>
      <c r="AF30" s="2">
        <v>0</v>
      </c>
      <c r="AG30" s="2">
        <v>2</v>
      </c>
      <c r="AH30" s="2">
        <v>0</v>
      </c>
      <c r="AI30" s="2">
        <v>0</v>
      </c>
      <c r="AJ30" s="2">
        <v>0</v>
      </c>
      <c r="AK30" s="2">
        <v>0</v>
      </c>
      <c r="AL30" s="12">
        <v>2</v>
      </c>
      <c r="AM30" s="14">
        <f t="shared" si="0"/>
        <v>2.8473155508986127E-6</v>
      </c>
      <c r="AN30" s="14"/>
    </row>
    <row r="31" spans="1:40" x14ac:dyDescent="0.45">
      <c r="A31" s="10">
        <v>27</v>
      </c>
      <c r="B31" s="11" t="s">
        <v>48</v>
      </c>
      <c r="J31" s="12">
        <f>SUM(C31:I31)</f>
        <v>0</v>
      </c>
      <c r="P31" s="15"/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</v>
      </c>
      <c r="X31" s="12">
        <f>SUM(Q31:W31)</f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15">
        <v>2</v>
      </c>
      <c r="AE31" s="2">
        <v>2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12">
        <v>2</v>
      </c>
      <c r="AM31" s="14">
        <f t="shared" si="0"/>
        <v>2.8473155508986127E-6</v>
      </c>
      <c r="AN31" s="14">
        <f t="shared" si="1"/>
        <v>0</v>
      </c>
    </row>
    <row r="32" spans="1:40" x14ac:dyDescent="0.45">
      <c r="A32" s="10">
        <v>28</v>
      </c>
      <c r="B32" s="11" t="s">
        <v>49</v>
      </c>
      <c r="C32" s="2">
        <v>0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4</v>
      </c>
      <c r="J32" s="12">
        <f>SUM(C32:I32)</f>
        <v>6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15">
        <v>7</v>
      </c>
      <c r="Q32" s="2">
        <v>1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12">
        <f>SUM(Q32:W32)</f>
        <v>2</v>
      </c>
      <c r="Y32" s="2">
        <v>0</v>
      </c>
      <c r="Z32" s="2">
        <v>0</v>
      </c>
      <c r="AA32" s="2">
        <v>0</v>
      </c>
      <c r="AB32" s="2">
        <v>0</v>
      </c>
      <c r="AC32" s="2">
        <v>2</v>
      </c>
      <c r="AD32" s="15">
        <v>4</v>
      </c>
      <c r="AE32" s="2">
        <v>0</v>
      </c>
      <c r="AF32" s="2">
        <v>1</v>
      </c>
      <c r="AG32" s="2">
        <v>0</v>
      </c>
      <c r="AH32" s="2">
        <v>0</v>
      </c>
      <c r="AI32" s="2">
        <v>0</v>
      </c>
      <c r="AJ32" s="2">
        <v>1</v>
      </c>
      <c r="AK32" s="2">
        <v>0</v>
      </c>
      <c r="AL32" s="12">
        <v>2</v>
      </c>
      <c r="AM32" s="14">
        <f t="shared" si="0"/>
        <v>2.8473155508986127E-6</v>
      </c>
      <c r="AN32" s="14">
        <f t="shared" si="1"/>
        <v>0</v>
      </c>
    </row>
    <row r="33" spans="1:40" x14ac:dyDescent="0.45">
      <c r="A33" s="10">
        <v>29</v>
      </c>
      <c r="B33" s="11" t="s">
        <v>50</v>
      </c>
      <c r="C33" s="2">
        <v>1</v>
      </c>
      <c r="D33" s="2">
        <v>0</v>
      </c>
      <c r="E33" s="2">
        <v>1</v>
      </c>
      <c r="F33" s="2">
        <v>3</v>
      </c>
      <c r="G33" s="2">
        <v>0</v>
      </c>
      <c r="H33" s="2">
        <v>0</v>
      </c>
      <c r="I33" s="2">
        <v>0</v>
      </c>
      <c r="J33" s="12">
        <f>SUM(C33:I33)</f>
        <v>5</v>
      </c>
      <c r="K33" s="2">
        <v>13</v>
      </c>
      <c r="L33" s="2">
        <v>4</v>
      </c>
      <c r="M33" s="2">
        <v>0</v>
      </c>
      <c r="N33" s="2">
        <v>1</v>
      </c>
      <c r="O33" s="2">
        <v>1</v>
      </c>
      <c r="P33" s="15">
        <v>24</v>
      </c>
      <c r="Q33" s="2">
        <v>0</v>
      </c>
      <c r="R33" s="2">
        <v>1</v>
      </c>
      <c r="S33" s="2">
        <v>0</v>
      </c>
      <c r="T33" s="2">
        <v>2</v>
      </c>
      <c r="U33" s="2">
        <v>2</v>
      </c>
      <c r="V33" s="2">
        <v>0</v>
      </c>
      <c r="W33" s="2">
        <v>0</v>
      </c>
      <c r="X33" s="12">
        <f>SUM(Q33:W33)</f>
        <v>5</v>
      </c>
      <c r="Y33" s="2">
        <v>0</v>
      </c>
      <c r="Z33" s="2">
        <v>2</v>
      </c>
      <c r="AA33" s="2">
        <v>0</v>
      </c>
      <c r="AB33" s="2">
        <v>3</v>
      </c>
      <c r="AC33" s="2">
        <v>6</v>
      </c>
      <c r="AD33" s="15">
        <v>16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2</v>
      </c>
      <c r="AK33" s="2">
        <v>0</v>
      </c>
      <c r="AL33" s="12">
        <v>2</v>
      </c>
      <c r="AM33" s="14">
        <f t="shared" si="0"/>
        <v>2.8473155508986127E-6</v>
      </c>
      <c r="AN33" s="14">
        <f t="shared" si="1"/>
        <v>-0.6</v>
      </c>
    </row>
    <row r="34" spans="1:40" x14ac:dyDescent="0.45">
      <c r="A34" s="10">
        <v>30</v>
      </c>
      <c r="B34" s="11" t="s">
        <v>51</v>
      </c>
      <c r="J34" s="12">
        <f>SUM(C34:I34)</f>
        <v>0</v>
      </c>
      <c r="P34" s="15"/>
      <c r="X34" s="12">
        <f>SUM(Q34:W34)</f>
        <v>0</v>
      </c>
      <c r="AD34" s="15"/>
      <c r="AE34" s="2">
        <v>0</v>
      </c>
      <c r="AF34" s="2">
        <v>0</v>
      </c>
      <c r="AG34" s="2">
        <v>0</v>
      </c>
      <c r="AH34" s="2">
        <v>1</v>
      </c>
      <c r="AI34" s="2">
        <v>0</v>
      </c>
      <c r="AJ34" s="2">
        <v>0</v>
      </c>
      <c r="AK34" s="2">
        <v>0</v>
      </c>
      <c r="AL34" s="12">
        <v>1</v>
      </c>
      <c r="AM34" s="14">
        <f t="shared" si="0"/>
        <v>1.4236577754493064E-6</v>
      </c>
      <c r="AN34" s="14"/>
    </row>
    <row r="35" spans="1:40" x14ac:dyDescent="0.45">
      <c r="A35" s="10">
        <v>31</v>
      </c>
      <c r="B35" s="11" t="s">
        <v>52</v>
      </c>
      <c r="J35" s="12">
        <f>SUM(C35:I35)</f>
        <v>0</v>
      </c>
      <c r="P35" s="15"/>
      <c r="X35" s="12">
        <f>SUM(Q35:W35)</f>
        <v>0</v>
      </c>
      <c r="AD35" s="15"/>
      <c r="AE35" s="2">
        <v>1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12">
        <v>1</v>
      </c>
      <c r="AM35" s="14">
        <f t="shared" si="0"/>
        <v>1.4236577754493064E-6</v>
      </c>
      <c r="AN35" s="14"/>
    </row>
    <row r="36" spans="1:40" x14ac:dyDescent="0.45">
      <c r="A36" s="10">
        <v>32</v>
      </c>
      <c r="B36" s="11" t="s">
        <v>53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2">
        <f>SUM(C36:I36)</f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15">
        <v>1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12">
        <f>SUM(Q36:W36)</f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15">
        <v>1</v>
      </c>
      <c r="AE36" s="2">
        <v>0</v>
      </c>
      <c r="AF36" s="2">
        <v>0</v>
      </c>
      <c r="AG36" s="2">
        <v>0</v>
      </c>
      <c r="AH36" s="2">
        <v>1</v>
      </c>
      <c r="AI36" s="2">
        <v>0</v>
      </c>
      <c r="AJ36" s="2">
        <v>0</v>
      </c>
      <c r="AK36" s="2">
        <v>0</v>
      </c>
      <c r="AL36" s="12">
        <v>1</v>
      </c>
      <c r="AM36" s="14">
        <f t="shared" si="0"/>
        <v>1.4236577754493064E-6</v>
      </c>
      <c r="AN36" s="14">
        <f t="shared" si="1"/>
        <v>0</v>
      </c>
    </row>
    <row r="37" spans="1:40" x14ac:dyDescent="0.45">
      <c r="A37" s="10">
        <v>33</v>
      </c>
      <c r="B37" s="11" t="s">
        <v>54</v>
      </c>
      <c r="J37" s="12">
        <f>SUM(C37:I37)</f>
        <v>0</v>
      </c>
      <c r="P37" s="15"/>
      <c r="X37" s="12">
        <f>SUM(Q37:W37)</f>
        <v>0</v>
      </c>
      <c r="AD37" s="15"/>
      <c r="AE37" s="2">
        <v>0</v>
      </c>
      <c r="AF37" s="2">
        <v>0</v>
      </c>
      <c r="AG37" s="2">
        <v>0</v>
      </c>
      <c r="AH37" s="2">
        <v>0</v>
      </c>
      <c r="AI37" s="2">
        <v>1</v>
      </c>
      <c r="AJ37" s="2">
        <v>0</v>
      </c>
      <c r="AK37" s="2">
        <v>0</v>
      </c>
      <c r="AL37" s="12">
        <v>1</v>
      </c>
      <c r="AM37" s="14">
        <f t="shared" si="0"/>
        <v>1.4236577754493064E-6</v>
      </c>
      <c r="AN37" s="14"/>
    </row>
    <row r="38" spans="1:40" x14ac:dyDescent="0.45">
      <c r="A38" s="10">
        <v>34</v>
      </c>
      <c r="B38" s="11" t="s">
        <v>55</v>
      </c>
      <c r="C38" s="2">
        <v>0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2">
        <f>SUM(C38:I38)</f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15">
        <v>2</v>
      </c>
      <c r="X38" s="12">
        <f>SUM(Q38:W38)</f>
        <v>0</v>
      </c>
      <c r="AD38" s="15"/>
      <c r="AL38" s="12"/>
      <c r="AM38" s="14">
        <f t="shared" si="0"/>
        <v>0</v>
      </c>
      <c r="AN38" s="14"/>
    </row>
    <row r="39" spans="1:40" x14ac:dyDescent="0.45">
      <c r="A39" s="10">
        <v>35</v>
      </c>
      <c r="B39" s="11" t="s">
        <v>56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12">
        <f>SUM(C39:I39)</f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15">
        <v>1</v>
      </c>
      <c r="X39" s="12">
        <f>SUM(Q39:W39)</f>
        <v>0</v>
      </c>
      <c r="AD39" s="15"/>
      <c r="AL39" s="12"/>
      <c r="AM39" s="14">
        <f t="shared" si="0"/>
        <v>0</v>
      </c>
      <c r="AN39" s="14"/>
    </row>
    <row r="40" spans="1:40" x14ac:dyDescent="0.45">
      <c r="A40" s="10">
        <v>36</v>
      </c>
      <c r="B40" s="11" t="s">
        <v>57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2">
        <f>SUM(C40:I40)</f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15">
        <v>1</v>
      </c>
      <c r="X40" s="12">
        <f>SUM(Q40:W40)</f>
        <v>0</v>
      </c>
      <c r="AD40" s="15"/>
      <c r="AL40" s="12"/>
      <c r="AM40" s="14">
        <f t="shared" si="0"/>
        <v>0</v>
      </c>
      <c r="AN40" s="14"/>
    </row>
    <row r="41" spans="1:40" x14ac:dyDescent="0.45">
      <c r="A41" s="10">
        <v>37</v>
      </c>
      <c r="B41" s="11" t="s">
        <v>58</v>
      </c>
      <c r="C41" s="2">
        <v>0</v>
      </c>
      <c r="D41" s="2">
        <v>0</v>
      </c>
      <c r="E41" s="2">
        <v>0</v>
      </c>
      <c r="F41" s="2">
        <v>34</v>
      </c>
      <c r="G41" s="2">
        <v>0</v>
      </c>
      <c r="H41" s="2">
        <v>0</v>
      </c>
      <c r="I41" s="2">
        <v>0</v>
      </c>
      <c r="J41" s="12">
        <f>SUM(C41:I41)</f>
        <v>34</v>
      </c>
      <c r="K41" s="2">
        <v>0</v>
      </c>
      <c r="L41" s="2">
        <v>0</v>
      </c>
      <c r="M41" s="2">
        <v>6</v>
      </c>
      <c r="N41" s="2">
        <v>0</v>
      </c>
      <c r="O41" s="2">
        <v>0</v>
      </c>
      <c r="P41" s="15">
        <v>40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12">
        <f>SUM(Q41:W41)</f>
        <v>0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15">
        <v>3</v>
      </c>
      <c r="AL41" s="12"/>
      <c r="AM41" s="14">
        <f t="shared" si="0"/>
        <v>0</v>
      </c>
      <c r="AN41" s="14"/>
    </row>
    <row r="42" spans="1:40" x14ac:dyDescent="0.45">
      <c r="A42" s="10">
        <v>38</v>
      </c>
      <c r="B42" s="11" t="s">
        <v>59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12">
        <f>SUM(C42:I42)</f>
        <v>0</v>
      </c>
      <c r="K42" s="2">
        <v>0</v>
      </c>
      <c r="L42" s="2">
        <v>1</v>
      </c>
      <c r="M42" s="2">
        <v>0</v>
      </c>
      <c r="N42" s="2">
        <v>0</v>
      </c>
      <c r="O42" s="2">
        <v>0</v>
      </c>
      <c r="P42" s="15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12">
        <f>SUM(Q42:W42)</f>
        <v>0</v>
      </c>
      <c r="Y42" s="2">
        <v>0</v>
      </c>
      <c r="Z42" s="2">
        <v>0</v>
      </c>
      <c r="AA42" s="2">
        <v>0</v>
      </c>
      <c r="AB42" s="2">
        <v>0</v>
      </c>
      <c r="AC42" s="2">
        <v>3</v>
      </c>
      <c r="AD42" s="15">
        <v>3</v>
      </c>
      <c r="AL42" s="12"/>
      <c r="AM42" s="14">
        <f t="shared" si="0"/>
        <v>0</v>
      </c>
      <c r="AN42" s="14"/>
    </row>
    <row r="43" spans="1:40" x14ac:dyDescent="0.45">
      <c r="A43" s="10">
        <v>39</v>
      </c>
      <c r="B43" s="11" t="s">
        <v>60</v>
      </c>
      <c r="C43" s="2">
        <v>0</v>
      </c>
      <c r="D43" s="2">
        <v>2</v>
      </c>
      <c r="E43" s="2">
        <v>2</v>
      </c>
      <c r="F43" s="2">
        <v>2</v>
      </c>
      <c r="G43" s="2">
        <v>2</v>
      </c>
      <c r="H43" s="2">
        <v>28</v>
      </c>
      <c r="I43" s="2">
        <v>2</v>
      </c>
      <c r="J43" s="12">
        <f>SUM(C43:I43)</f>
        <v>38</v>
      </c>
      <c r="K43" s="2">
        <v>0</v>
      </c>
      <c r="L43" s="2">
        <v>28</v>
      </c>
      <c r="M43" s="2">
        <v>0</v>
      </c>
      <c r="N43" s="2">
        <v>2</v>
      </c>
      <c r="O43" s="2">
        <v>2</v>
      </c>
      <c r="P43" s="15">
        <v>70</v>
      </c>
      <c r="Q43" s="2">
        <v>33</v>
      </c>
      <c r="R43" s="2">
        <v>27</v>
      </c>
      <c r="S43" s="2">
        <v>0</v>
      </c>
      <c r="T43" s="2">
        <v>2</v>
      </c>
      <c r="U43" s="2">
        <v>2</v>
      </c>
      <c r="V43" s="2">
        <v>2</v>
      </c>
      <c r="W43" s="2">
        <v>2</v>
      </c>
      <c r="X43" s="12">
        <f>SUM(Q43:W43)</f>
        <v>68</v>
      </c>
      <c r="Y43" s="2">
        <v>2</v>
      </c>
      <c r="Z43" s="2">
        <v>2</v>
      </c>
      <c r="AA43" s="2">
        <v>2</v>
      </c>
      <c r="AB43" s="2">
        <v>6</v>
      </c>
      <c r="AC43" s="2">
        <v>2</v>
      </c>
      <c r="AD43" s="15">
        <v>82</v>
      </c>
      <c r="AL43" s="12"/>
      <c r="AM43" s="14">
        <f t="shared" si="0"/>
        <v>0</v>
      </c>
      <c r="AN43" s="14">
        <f t="shared" si="1"/>
        <v>-1</v>
      </c>
    </row>
    <row r="44" spans="1:40" x14ac:dyDescent="0.45">
      <c r="A44" s="10">
        <v>40</v>
      </c>
      <c r="B44" s="11" t="s">
        <v>61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12">
        <f>SUM(C44:I44)</f>
        <v>0</v>
      </c>
      <c r="K44" s="2">
        <v>1</v>
      </c>
      <c r="L44" s="2">
        <v>0</v>
      </c>
      <c r="M44" s="2">
        <v>0</v>
      </c>
      <c r="N44" s="2">
        <v>0</v>
      </c>
      <c r="O44" s="2">
        <v>0</v>
      </c>
      <c r="P44" s="15">
        <v>1</v>
      </c>
      <c r="X44" s="12">
        <f>SUM(Q44:W44)</f>
        <v>0</v>
      </c>
      <c r="AD44" s="15"/>
      <c r="AL44" s="12"/>
      <c r="AM44" s="14">
        <f t="shared" si="0"/>
        <v>0</v>
      </c>
      <c r="AN44" s="14"/>
    </row>
    <row r="45" spans="1:40" x14ac:dyDescent="0.45">
      <c r="A45" s="10">
        <v>41</v>
      </c>
      <c r="B45" s="11" t="s">
        <v>62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12">
        <f>SUM(C45:I45)</f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15">
        <v>1</v>
      </c>
      <c r="X45" s="12">
        <f>SUM(Q45:W45)</f>
        <v>0</v>
      </c>
      <c r="AD45" s="15"/>
      <c r="AL45" s="12"/>
      <c r="AM45" s="14">
        <f t="shared" si="0"/>
        <v>0</v>
      </c>
      <c r="AN45" s="14"/>
    </row>
    <row r="46" spans="1:40" x14ac:dyDescent="0.45">
      <c r="A46" s="10">
        <v>42</v>
      </c>
      <c r="B46" s="11" t="s">
        <v>63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2</v>
      </c>
      <c r="J46" s="12">
        <f>SUM(C46:I46)</f>
        <v>2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15">
        <v>2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12">
        <f>SUM(Q46:W46)</f>
        <v>1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15">
        <v>1</v>
      </c>
      <c r="AL46" s="12"/>
      <c r="AM46" s="14">
        <f t="shared" si="0"/>
        <v>0</v>
      </c>
      <c r="AN46" s="14">
        <f t="shared" si="1"/>
        <v>-1</v>
      </c>
    </row>
    <row r="47" spans="1:40" x14ac:dyDescent="0.45">
      <c r="A47" s="10">
        <v>43</v>
      </c>
      <c r="B47" s="11" t="s">
        <v>64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12">
        <f>SUM(C47:I47)</f>
        <v>0</v>
      </c>
      <c r="K47" s="2">
        <v>0</v>
      </c>
      <c r="L47" s="2">
        <v>2</v>
      </c>
      <c r="M47" s="2">
        <v>0</v>
      </c>
      <c r="N47" s="2">
        <v>0</v>
      </c>
      <c r="O47" s="2">
        <v>0</v>
      </c>
      <c r="P47" s="15">
        <v>2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12">
        <f>SUM(Q47:W47)</f>
        <v>1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15">
        <v>1</v>
      </c>
      <c r="AL47" s="12"/>
      <c r="AM47" s="14">
        <f t="shared" si="0"/>
        <v>0</v>
      </c>
      <c r="AN47" s="14">
        <f t="shared" si="1"/>
        <v>-1</v>
      </c>
    </row>
    <row r="48" spans="1:40" x14ac:dyDescent="0.45">
      <c r="A48" s="10">
        <v>44</v>
      </c>
      <c r="B48" s="11" t="s">
        <v>65</v>
      </c>
      <c r="J48" s="12">
        <f>SUM(C48:I48)</f>
        <v>0</v>
      </c>
      <c r="P48" s="15"/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12">
        <f>SUM(Q48:W48)</f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15">
        <v>1</v>
      </c>
      <c r="AL48" s="12"/>
      <c r="AM48" s="14">
        <f t="shared" si="0"/>
        <v>0</v>
      </c>
      <c r="AN48" s="14">
        <f t="shared" si="1"/>
        <v>-1</v>
      </c>
    </row>
    <row r="49" spans="1:40" x14ac:dyDescent="0.45">
      <c r="A49" s="10">
        <v>45</v>
      </c>
      <c r="B49" s="11" t="s">
        <v>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4</v>
      </c>
      <c r="I49" s="2">
        <v>0</v>
      </c>
      <c r="J49" s="12">
        <f>SUM(C49:I49)</f>
        <v>4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15">
        <v>4</v>
      </c>
      <c r="X49" s="12">
        <f>SUM(Q49:W49)</f>
        <v>0</v>
      </c>
      <c r="AD49" s="15"/>
      <c r="AL49" s="12"/>
      <c r="AM49" s="14">
        <f t="shared" si="0"/>
        <v>0</v>
      </c>
      <c r="AN49" s="14"/>
    </row>
    <row r="50" spans="1:40" x14ac:dyDescent="0.45">
      <c r="A50" s="10">
        <v>46</v>
      </c>
      <c r="B50" s="11" t="s">
        <v>67</v>
      </c>
      <c r="J50" s="12">
        <f>SUM(C50:I50)</f>
        <v>0</v>
      </c>
      <c r="P50" s="15"/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6</v>
      </c>
      <c r="W50" s="2">
        <v>0</v>
      </c>
      <c r="X50" s="12">
        <f>SUM(Q50:W50)</f>
        <v>6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15">
        <v>6</v>
      </c>
      <c r="AL50" s="12"/>
      <c r="AM50" s="14">
        <f t="shared" si="0"/>
        <v>0</v>
      </c>
      <c r="AN50" s="14">
        <f t="shared" si="1"/>
        <v>-1</v>
      </c>
    </row>
    <row r="51" spans="1:40" x14ac:dyDescent="0.45">
      <c r="A51" s="10">
        <v>47</v>
      </c>
      <c r="B51" s="11" t="s">
        <v>68</v>
      </c>
      <c r="C51" s="2">
        <v>0</v>
      </c>
      <c r="D51" s="2">
        <v>3</v>
      </c>
      <c r="E51" s="2">
        <v>4</v>
      </c>
      <c r="F51" s="2">
        <v>2</v>
      </c>
      <c r="G51" s="2">
        <v>0</v>
      </c>
      <c r="H51" s="2">
        <v>0</v>
      </c>
      <c r="I51" s="2">
        <v>0</v>
      </c>
      <c r="J51" s="12">
        <f>SUM(C51:I51)</f>
        <v>9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15">
        <v>9</v>
      </c>
      <c r="X51" s="12">
        <f>SUM(Q51:W51)</f>
        <v>0</v>
      </c>
      <c r="AD51" s="15"/>
      <c r="AL51" s="12"/>
      <c r="AM51" s="14">
        <f t="shared" si="0"/>
        <v>0</v>
      </c>
      <c r="AN51" s="14"/>
    </row>
    <row r="52" spans="1:40" x14ac:dyDescent="0.45">
      <c r="A52" s="10">
        <v>48</v>
      </c>
      <c r="B52" s="11" t="s">
        <v>69</v>
      </c>
      <c r="C52" s="2">
        <v>1</v>
      </c>
      <c r="D52" s="2">
        <v>1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12">
        <f>SUM(C52:I52)</f>
        <v>3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15">
        <v>3</v>
      </c>
      <c r="Q52" s="2">
        <v>0</v>
      </c>
      <c r="R52" s="2">
        <v>0</v>
      </c>
      <c r="S52" s="2">
        <v>15</v>
      </c>
      <c r="T52" s="2">
        <v>0</v>
      </c>
      <c r="U52" s="2">
        <v>0</v>
      </c>
      <c r="V52" s="2">
        <v>29</v>
      </c>
      <c r="W52" s="2">
        <v>0</v>
      </c>
      <c r="X52" s="12">
        <f>SUM(Q52:W52)</f>
        <v>44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15">
        <v>44</v>
      </c>
      <c r="AL52" s="12"/>
      <c r="AM52" s="14">
        <f t="shared" si="0"/>
        <v>0</v>
      </c>
      <c r="AN52" s="14">
        <f t="shared" si="1"/>
        <v>-1</v>
      </c>
    </row>
    <row r="53" spans="1:40" x14ac:dyDescent="0.45">
      <c r="A53" s="10">
        <v>49</v>
      </c>
      <c r="B53" s="11" t="s">
        <v>70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12">
        <f>SUM(C53:I53)</f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15">
        <v>1</v>
      </c>
      <c r="X53" s="12">
        <f>SUM(Q53:W53)</f>
        <v>0</v>
      </c>
      <c r="AD53" s="15"/>
      <c r="AL53" s="12"/>
      <c r="AM53" s="14">
        <f t="shared" si="0"/>
        <v>0</v>
      </c>
      <c r="AN53" s="14"/>
    </row>
    <row r="54" spans="1:40" x14ac:dyDescent="0.45">
      <c r="A54" s="10">
        <v>50</v>
      </c>
      <c r="B54" s="11" t="s">
        <v>71</v>
      </c>
      <c r="C54" s="2">
        <v>0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12">
        <f>SUM(C54:I54)</f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15">
        <v>1</v>
      </c>
      <c r="X54" s="12">
        <f>SUM(Q54:W54)</f>
        <v>0</v>
      </c>
      <c r="AD54" s="15"/>
      <c r="AL54" s="12"/>
      <c r="AM54" s="14">
        <f t="shared" si="0"/>
        <v>0</v>
      </c>
      <c r="AN54" s="14"/>
    </row>
    <row r="55" spans="1:40" x14ac:dyDescent="0.45">
      <c r="A55" s="10">
        <v>51</v>
      </c>
      <c r="B55" s="11" t="s">
        <v>72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2</v>
      </c>
      <c r="J55" s="12">
        <f>SUM(C55:I55)</f>
        <v>2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15">
        <v>3</v>
      </c>
      <c r="Q55" s="2">
        <v>0</v>
      </c>
      <c r="R55" s="2">
        <v>0</v>
      </c>
      <c r="S55" s="2">
        <v>2</v>
      </c>
      <c r="T55" s="2">
        <v>0</v>
      </c>
      <c r="U55" s="2">
        <v>0</v>
      </c>
      <c r="V55" s="2">
        <v>0</v>
      </c>
      <c r="W55" s="2">
        <v>0</v>
      </c>
      <c r="X55" s="12">
        <f>SUM(Q55:W55)</f>
        <v>2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15">
        <v>3</v>
      </c>
      <c r="AL55" s="12"/>
      <c r="AM55" s="14">
        <f t="shared" si="0"/>
        <v>0</v>
      </c>
      <c r="AN55" s="14">
        <f t="shared" si="1"/>
        <v>-1</v>
      </c>
    </row>
    <row r="56" spans="1:40" x14ac:dyDescent="0.45">
      <c r="A56" s="10">
        <v>52</v>
      </c>
      <c r="B56" s="11" t="s">
        <v>73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12">
        <f>SUM(C56:I56)</f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15">
        <v>1</v>
      </c>
      <c r="Q56" s="2">
        <v>0</v>
      </c>
      <c r="R56" s="2">
        <v>0</v>
      </c>
      <c r="S56" s="2">
        <v>0</v>
      </c>
      <c r="T56" s="2">
        <v>4</v>
      </c>
      <c r="U56" s="2">
        <v>7</v>
      </c>
      <c r="V56" s="2">
        <v>1</v>
      </c>
      <c r="W56" s="2">
        <v>1</v>
      </c>
      <c r="X56" s="12">
        <f>SUM(Q56:W56)</f>
        <v>13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15">
        <v>13</v>
      </c>
      <c r="AL56" s="12"/>
      <c r="AM56" s="14">
        <f t="shared" si="0"/>
        <v>0</v>
      </c>
      <c r="AN56" s="14">
        <f t="shared" si="1"/>
        <v>-1</v>
      </c>
    </row>
    <row r="57" spans="1:40" x14ac:dyDescent="0.45">
      <c r="A57" s="20"/>
      <c r="B57" s="13" t="s">
        <v>74</v>
      </c>
      <c r="C57" s="20">
        <v>107225</v>
      </c>
      <c r="D57" s="20">
        <v>93033</v>
      </c>
      <c r="E57" s="20">
        <v>98723</v>
      </c>
      <c r="F57" s="20">
        <v>100035</v>
      </c>
      <c r="G57" s="20">
        <v>99528</v>
      </c>
      <c r="H57" s="20">
        <v>107334</v>
      </c>
      <c r="I57" s="20">
        <v>104368</v>
      </c>
      <c r="J57" s="20">
        <f t="shared" ref="J57" si="2">SUM(C57:I57)</f>
        <v>710246</v>
      </c>
      <c r="K57" s="20">
        <v>101473</v>
      </c>
      <c r="L57" s="20">
        <v>105298</v>
      </c>
      <c r="M57" s="20">
        <v>115126</v>
      </c>
      <c r="N57" s="20">
        <v>115396</v>
      </c>
      <c r="O57" s="20">
        <v>89447</v>
      </c>
      <c r="P57" s="13">
        <v>1236986</v>
      </c>
      <c r="Q57" s="20">
        <v>107092</v>
      </c>
      <c r="R57" s="20">
        <v>102972</v>
      </c>
      <c r="S57" s="20">
        <v>100716</v>
      </c>
      <c r="T57" s="20">
        <v>119811</v>
      </c>
      <c r="U57" s="20">
        <v>115471</v>
      </c>
      <c r="V57" s="20">
        <v>119603</v>
      </c>
      <c r="W57" s="20">
        <v>102983</v>
      </c>
      <c r="X57" s="20">
        <f t="shared" ref="X57" si="3">SUM(Q57:W57)</f>
        <v>768648</v>
      </c>
      <c r="Y57" s="20">
        <v>109760</v>
      </c>
      <c r="Z57" s="20">
        <v>118389</v>
      </c>
      <c r="AA57" s="20">
        <v>116980</v>
      </c>
      <c r="AB57" s="20">
        <v>110423</v>
      </c>
      <c r="AC57" s="20">
        <v>104758</v>
      </c>
      <c r="AD57" s="13">
        <v>1328958</v>
      </c>
      <c r="AE57" s="20">
        <v>89891</v>
      </c>
      <c r="AF57" s="20">
        <v>87039</v>
      </c>
      <c r="AG57" s="20">
        <v>124918</v>
      </c>
      <c r="AH57" s="20">
        <v>104054</v>
      </c>
      <c r="AI57" s="20">
        <v>104246</v>
      </c>
      <c r="AJ57" s="20">
        <v>97920</v>
      </c>
      <c r="AK57" s="20">
        <v>94348</v>
      </c>
      <c r="AL57" s="20">
        <v>702416</v>
      </c>
      <c r="AM57" s="21">
        <f t="shared" si="0"/>
        <v>1</v>
      </c>
      <c r="AN57" s="21">
        <f t="shared" si="1"/>
        <v>-8.6166880028309453E-2</v>
      </c>
    </row>
  </sheetData>
  <mergeCells count="2">
    <mergeCell ref="A3:A4"/>
    <mergeCell ref="B3:B4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悟 政井</dc:creator>
  <cp:lastModifiedBy>悟 政井</cp:lastModifiedBy>
  <dcterms:created xsi:type="dcterms:W3CDTF">2025-09-26T11:14:45Z</dcterms:created>
  <dcterms:modified xsi:type="dcterms:W3CDTF">2025-09-26T11:15:29Z</dcterms:modified>
</cp:coreProperties>
</file>